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2_December 2025\"/>
    </mc:Choice>
  </mc:AlternateContent>
  <xr:revisionPtr revIDLastSave="0" documentId="13_ncr:1_{D9148BB5-6E48-4621-87D6-708429BC9476}" xr6:coauthVersionLast="47" xr6:coauthVersionMax="47" xr10:uidLastSave="{00000000-0000-0000-0000-000000000000}"/>
  <bookViews>
    <workbookView xWindow="-120" yWindow="-120" windowWidth="29040" windowHeight="15720" xr2:uid="{00000000-000D-0000-FFFF-FFFF00000000}"/>
  </bookViews>
  <sheets>
    <sheet name="TSX CT Issuers December 2025" sheetId="1" r:id="rId1"/>
    <sheet name="TSXV CT Issuers December 2025" sheetId="2" r:id="rId2"/>
  </sheets>
  <definedNames>
    <definedName name="_xlnm._FilterDatabase" localSheetId="0" hidden="1">'TSX CT Issuers December 2025'!$A$10:$AA$38</definedName>
    <definedName name="_xlnm._FilterDatabase" localSheetId="1" hidden="1">'TSXV CT Issuers December 2025'!$A$10:$X$64</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CT Issuers December 2025'!$B$10:$AA$10</definedName>
    <definedName name="TSXV_2012">'TSXV CT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<sst xmlns="http://schemas.openxmlformats.org/spreadsheetml/2006/main" count="969" uniqueCount="346">
  <si>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</si>
  <si>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</si>
  <si>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</si>
  <si>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</si>
  <si>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</si>
  <si>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</si>
  <si>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</si>
  <si>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</si>
  <si>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</si>
  <si>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</si>
  <si>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</si>
  <si>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Sub
Sector</t>
  </si>
  <si>
    <t>SP_Type</t>
  </si>
  <si>
    <t>SP_Sub</t>
  </si>
  <si>
    <t>Number of
Months of 
Trading Data</t>
  </si>
  <si>
    <t>USA</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</si>
  <si>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</si>
  <si>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</si>
  <si>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</si>
  <si>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</si>
  <si>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</si>
  <si>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Cleantech Sub-Sector</t>
  </si>
  <si>
    <t>Clean Technology Primary Industry</t>
  </si>
  <si>
    <t>Co_ID</t>
  </si>
  <si>
    <t>PO ID</t>
  </si>
  <si>
    <t>Trading on OTC</t>
  </si>
  <si>
    <t>S&amp;P/TSX Index</t>
  </si>
  <si>
    <t>Interlisted I</t>
  </si>
  <si>
    <t>Trading 
on OTC</t>
  </si>
  <si>
    <t>Listing Date</t>
  </si>
  <si>
    <t>Number of Issuers</t>
  </si>
  <si>
    <t>Total Market Cap (C$)</t>
  </si>
  <si>
    <t>S&amp;P/TSX Venture 
Composite Index</t>
  </si>
  <si>
    <t>Canada</t>
  </si>
  <si>
    <t>ON</t>
  </si>
  <si>
    <t>IPO</t>
  </si>
  <si>
    <t>Technology</t>
  </si>
  <si>
    <t>TSX</t>
  </si>
  <si>
    <t>TSX Comedown</t>
  </si>
  <si>
    <t>TSXV</t>
  </si>
  <si>
    <t>Blockchain/Cryptocurrency</t>
  </si>
  <si>
    <t>FIV0003</t>
  </si>
  <si>
    <t>5N Plus Inc.</t>
  </si>
  <si>
    <t>VNP</t>
  </si>
  <si>
    <t>Clean Technology &amp; Renewable Energy</t>
  </si>
  <si>
    <t>QC</t>
  </si>
  <si>
    <t>Industrial Products &amp; Services</t>
  </si>
  <si>
    <t>Renewable Energy Equipment Manufacturing and Tech</t>
  </si>
  <si>
    <t>Consumer Products &amp; Services</t>
  </si>
  <si>
    <t>BC</t>
  </si>
  <si>
    <t>Other</t>
  </si>
  <si>
    <t>Financial Services</t>
  </si>
  <si>
    <t>TSXV Grad</t>
  </si>
  <si>
    <t>Y</t>
  </si>
  <si>
    <t>AB</t>
  </si>
  <si>
    <t>Mining</t>
  </si>
  <si>
    <t>Energy Services</t>
  </si>
  <si>
    <t>OTCQX</t>
  </si>
  <si>
    <t>Oil &amp; Gas</t>
  </si>
  <si>
    <t>Composite</t>
  </si>
  <si>
    <t>Agriculture</t>
  </si>
  <si>
    <t>MB</t>
  </si>
  <si>
    <t>NYSE</t>
  </si>
  <si>
    <t>Australia</t>
  </si>
  <si>
    <t>Income Trust</t>
  </si>
  <si>
    <t>NasdaqGM</t>
  </si>
  <si>
    <t>ALG0006</t>
  </si>
  <si>
    <t>Algonquin Power &amp; Utilities Corp.</t>
  </si>
  <si>
    <t>AQN</t>
  </si>
  <si>
    <t>Utilities &amp; Pipelines</t>
  </si>
  <si>
    <t>Renewable Energy Production and Distribution</t>
  </si>
  <si>
    <t>OTCQB</t>
  </si>
  <si>
    <t>ANA0006</t>
  </si>
  <si>
    <t>Anaergia Inc.</t>
  </si>
  <si>
    <t>ANRG</t>
  </si>
  <si>
    <t>Waste Reduction and Water Management</t>
  </si>
  <si>
    <t>CA</t>
  </si>
  <si>
    <t>NasdaqCM</t>
  </si>
  <si>
    <t>AZ</t>
  </si>
  <si>
    <t>BAL0003</t>
  </si>
  <si>
    <t>Ballard Power Systems Inc.</t>
  </si>
  <si>
    <t>BLDP</t>
  </si>
  <si>
    <t>Energy Efficiency</t>
  </si>
  <si>
    <t>TX</t>
  </si>
  <si>
    <t>V-04971</t>
  </si>
  <si>
    <t>Birchtech Corp.</t>
  </si>
  <si>
    <t>BCHT</t>
  </si>
  <si>
    <t>Corsicana</t>
  </si>
  <si>
    <t>BOR0001</t>
  </si>
  <si>
    <t>Boralex Inc.</t>
  </si>
  <si>
    <t>BLX</t>
  </si>
  <si>
    <t>NasdaqGS</t>
  </si>
  <si>
    <t>NY</t>
  </si>
  <si>
    <t>New York</t>
  </si>
  <si>
    <t>BRO0045</t>
  </si>
  <si>
    <t>Brookfield Renewable Corporation</t>
  </si>
  <si>
    <t>BEPC</t>
  </si>
  <si>
    <t>GRE0028</t>
  </si>
  <si>
    <t>Brookfield Renewable Partners L.P.</t>
  </si>
  <si>
    <t>BEP</t>
  </si>
  <si>
    <t>Power &amp; Pipelines</t>
  </si>
  <si>
    <t>BRO0029</t>
  </si>
  <si>
    <t>Brookfield Renewable Power Preferred Equity Inc.</t>
  </si>
  <si>
    <t>BRF</t>
  </si>
  <si>
    <t>BUR0009</t>
  </si>
  <si>
    <t>Burcon NutraScience Corporation</t>
  </si>
  <si>
    <t>BU</t>
  </si>
  <si>
    <t>Low Impact Material and Products</t>
  </si>
  <si>
    <t>MAC0009</t>
  </si>
  <si>
    <t>Capstone Infrastructure Corporation</t>
  </si>
  <si>
    <t>CSE</t>
  </si>
  <si>
    <t>CAS0003</t>
  </si>
  <si>
    <t>Cascades Inc.</t>
  </si>
  <si>
    <t>CAS</t>
  </si>
  <si>
    <t>Australia/NZ/PNG</t>
  </si>
  <si>
    <t>DIR0006</t>
  </si>
  <si>
    <t>DIRTT Environmental Solutions Ltd.</t>
  </si>
  <si>
    <t>DRT</t>
  </si>
  <si>
    <t>Investment Company</t>
  </si>
  <si>
    <t>V-00584</t>
  </si>
  <si>
    <t>dynaCERT Inc.</t>
  </si>
  <si>
    <t>DYA</t>
  </si>
  <si>
    <t>ECO0007</t>
  </si>
  <si>
    <t>EcoSynthetix Inc.</t>
  </si>
  <si>
    <t>ECO</t>
  </si>
  <si>
    <t>ELE0009</t>
  </si>
  <si>
    <t>Electrovaya Inc.</t>
  </si>
  <si>
    <t>ELVA</t>
  </si>
  <si>
    <t>NC</t>
  </si>
  <si>
    <t>V-04501</t>
  </si>
  <si>
    <t>Greenlane Renewables Inc.</t>
  </si>
  <si>
    <t>GRN</t>
  </si>
  <si>
    <t>KPT0001</t>
  </si>
  <si>
    <t>KP Tissue Inc.</t>
  </si>
  <si>
    <t>KPT</t>
  </si>
  <si>
    <t>V-00579</t>
  </si>
  <si>
    <t>Nano One Materials Corp.</t>
  </si>
  <si>
    <t>NANO</t>
  </si>
  <si>
    <t>V-00854</t>
  </si>
  <si>
    <t>NanoXplore Inc.</t>
  </si>
  <si>
    <t>GRA</t>
  </si>
  <si>
    <t>NEW0051</t>
  </si>
  <si>
    <t>NFI Group Inc.</t>
  </si>
  <si>
    <t>NFI</t>
  </si>
  <si>
    <t>NOR0033</t>
  </si>
  <si>
    <t>Northland Power Inc.</t>
  </si>
  <si>
    <t>NPI</t>
  </si>
  <si>
    <t>Houston</t>
  </si>
  <si>
    <t>POL0011</t>
  </si>
  <si>
    <t>Polaris Renewable Energy Inc.</t>
  </si>
  <si>
    <t>PIF</t>
  </si>
  <si>
    <t>V-02349</t>
  </si>
  <si>
    <t>PyroGenesis Inc.</t>
  </si>
  <si>
    <t>PYR</t>
  </si>
  <si>
    <t>STA0004</t>
  </si>
  <si>
    <t>SunOpta Inc.</t>
  </si>
  <si>
    <t>SOY</t>
  </si>
  <si>
    <t>V-04519</t>
  </si>
  <si>
    <t>Tantalus Systems Holding Inc.</t>
  </si>
  <si>
    <t>GRID</t>
  </si>
  <si>
    <t>Raleigh</t>
  </si>
  <si>
    <t>TID0003</t>
  </si>
  <si>
    <t>Tidewater Renewables Ltd.</t>
  </si>
  <si>
    <t>LCFS</t>
  </si>
  <si>
    <t>WES0032</t>
  </si>
  <si>
    <t>Westport Fuel Systems Inc.</t>
  </si>
  <si>
    <t>WPRT</t>
  </si>
  <si>
    <t>RTO from NEX</t>
  </si>
  <si>
    <t>Scottsdale</t>
  </si>
  <si>
    <t>QT</t>
  </si>
  <si>
    <t>V-00099</t>
  </si>
  <si>
    <t>Recyclico Battery Materials Inc.</t>
  </si>
  <si>
    <t>AMY</t>
  </si>
  <si>
    <t>COB</t>
  </si>
  <si>
    <t>QT from NEX</t>
  </si>
  <si>
    <t>RTO</t>
  </si>
  <si>
    <t>V-00239</t>
  </si>
  <si>
    <t>Biorem Inc.</t>
  </si>
  <si>
    <t>BRM</t>
  </si>
  <si>
    <t>V-00605</t>
  </si>
  <si>
    <t>Carbon Done Right Developments Inc.</t>
  </si>
  <si>
    <t>KLX</t>
  </si>
  <si>
    <t>V-00607</t>
  </si>
  <si>
    <t>Earthworks Industries Inc.</t>
  </si>
  <si>
    <t>EWK</t>
  </si>
  <si>
    <t>V-00630</t>
  </si>
  <si>
    <t>EnWave Corporation</t>
  </si>
  <si>
    <t>ENW</t>
  </si>
  <si>
    <t>V-00638</t>
  </si>
  <si>
    <t>Current Water Technologies Inc.</t>
  </si>
  <si>
    <t>WATR</t>
  </si>
  <si>
    <t>V-00791</t>
  </si>
  <si>
    <t>Cleantek Industries Inc.</t>
  </si>
  <si>
    <t>CTEK</t>
  </si>
  <si>
    <t>V-01016</t>
  </si>
  <si>
    <t>ReGen III Corp.</t>
  </si>
  <si>
    <t>GIII</t>
  </si>
  <si>
    <t>V-01025</t>
  </si>
  <si>
    <t>Pond Technologies Holdings Inc.</t>
  </si>
  <si>
    <t>POND</t>
  </si>
  <si>
    <t>V-01136</t>
  </si>
  <si>
    <t>Pioneering Technology Corp.</t>
  </si>
  <si>
    <t>PTE</t>
  </si>
  <si>
    <t>V-01179</t>
  </si>
  <si>
    <t>Fuelpositive Corporation</t>
  </si>
  <si>
    <t>NHHH</t>
  </si>
  <si>
    <t>V-01362</t>
  </si>
  <si>
    <t>ReVolve Renewable Power Corp.</t>
  </si>
  <si>
    <t>REVV</t>
  </si>
  <si>
    <t>Cerritos</t>
  </si>
  <si>
    <t>V-01579</t>
  </si>
  <si>
    <t>Westbridge Renewable Energy Corp.</t>
  </si>
  <si>
    <t>WEB</t>
  </si>
  <si>
    <t>V-01580</t>
  </si>
  <si>
    <t>Acceleware Ltd.</t>
  </si>
  <si>
    <t>AXE</t>
  </si>
  <si>
    <t>V-01598</t>
  </si>
  <si>
    <t>HPQ Silicon Inc.</t>
  </si>
  <si>
    <t>HPQ</t>
  </si>
  <si>
    <t>V-01625</t>
  </si>
  <si>
    <t>Questor Technology Inc.</t>
  </si>
  <si>
    <t>QST</t>
  </si>
  <si>
    <t>V-01766</t>
  </si>
  <si>
    <t>BluMetric Environmental Inc.</t>
  </si>
  <si>
    <t>BLM</t>
  </si>
  <si>
    <t>IL</t>
  </si>
  <si>
    <t>Chicago</t>
  </si>
  <si>
    <t>V-01900</t>
  </si>
  <si>
    <t>Eguana Technologies Inc.</t>
  </si>
  <si>
    <t>EGT</t>
  </si>
  <si>
    <t>V-01959</t>
  </si>
  <si>
    <t>Legend Power Systems Inc.</t>
  </si>
  <si>
    <t>LPS</t>
  </si>
  <si>
    <t>V-01963</t>
  </si>
  <si>
    <t>Thermal Energy International Inc.</t>
  </si>
  <si>
    <t>TMG</t>
  </si>
  <si>
    <t>V-01979</t>
  </si>
  <si>
    <t>CVW</t>
  </si>
  <si>
    <t>V-02098</t>
  </si>
  <si>
    <t>California Nanotechnologies Corp.</t>
  </si>
  <si>
    <t>CNO</t>
  </si>
  <si>
    <t>V-02117</t>
  </si>
  <si>
    <t>Vitreous Glass Inc.</t>
  </si>
  <si>
    <t>VCI</t>
  </si>
  <si>
    <t>V-02287</t>
  </si>
  <si>
    <t>Ostrom Climate Solutions Inc.</t>
  </si>
  <si>
    <t>COO</t>
  </si>
  <si>
    <t>V-02295</t>
  </si>
  <si>
    <t>Solar Alliance Energy Inc.</t>
  </si>
  <si>
    <t>SOLR</t>
  </si>
  <si>
    <t>V-02311</t>
  </si>
  <si>
    <t>NEO Battery Materials Ltd.</t>
  </si>
  <si>
    <t>NBM</t>
  </si>
  <si>
    <t>V-02589</t>
  </si>
  <si>
    <t>Progressive Planet Solutions Inc.</t>
  </si>
  <si>
    <t>PLAN</t>
  </si>
  <si>
    <t>V-02640</t>
  </si>
  <si>
    <t>Aurora Solar Technologies Inc.</t>
  </si>
  <si>
    <t>ACU</t>
  </si>
  <si>
    <t>V-02834</t>
  </si>
  <si>
    <t>First Hydrogen Corp.</t>
  </si>
  <si>
    <t>FHYD</t>
  </si>
  <si>
    <t>V-03011</t>
  </si>
  <si>
    <t>Greenbriar Sustainable Living Inc.</t>
  </si>
  <si>
    <t>GRB</t>
  </si>
  <si>
    <t>V-03094</t>
  </si>
  <si>
    <t>Sato Technologies Corp.</t>
  </si>
  <si>
    <t>SATO</t>
  </si>
  <si>
    <t>V-04027</t>
  </si>
  <si>
    <t>Green Impact Partners Inc.</t>
  </si>
  <si>
    <t>GIP</t>
  </si>
  <si>
    <t>V-04175</t>
  </si>
  <si>
    <t>CHAR Technologies Ltd.</t>
  </si>
  <si>
    <t>YES</t>
  </si>
  <si>
    <t>V-04268</t>
  </si>
  <si>
    <t>BQE Water Inc.</t>
  </si>
  <si>
    <t>BQE</t>
  </si>
  <si>
    <t>V-04295</t>
  </si>
  <si>
    <t>Ecolomondo Corporation</t>
  </si>
  <si>
    <t>ECM</t>
  </si>
  <si>
    <t>V-04342</t>
  </si>
  <si>
    <t>Forward Water Technologies Corp.</t>
  </si>
  <si>
    <t>FWTC</t>
  </si>
  <si>
    <t>V-04406</t>
  </si>
  <si>
    <t>RE Royalties Ltd.</t>
  </si>
  <si>
    <t>RE</t>
  </si>
  <si>
    <t>V-04465</t>
  </si>
  <si>
    <t>Clear Blue Technologies International Inc.</t>
  </si>
  <si>
    <t>CBLU</t>
  </si>
  <si>
    <t>V-04476</t>
  </si>
  <si>
    <t>Charbone Hydrogen Corporation</t>
  </si>
  <si>
    <t>CH</t>
  </si>
  <si>
    <t>V-04547</t>
  </si>
  <si>
    <t>Graphene Manufacturing Group Ltd.</t>
  </si>
  <si>
    <t>GMG</t>
  </si>
  <si>
    <t>V-04553</t>
  </si>
  <si>
    <t>Stardust Solar Energy Inc.</t>
  </si>
  <si>
    <t>SUN</t>
  </si>
  <si>
    <t>V-04592</t>
  </si>
  <si>
    <t>SPARQ Systems Inc.</t>
  </si>
  <si>
    <t>SPRQ</t>
  </si>
  <si>
    <t>V-04648</t>
  </si>
  <si>
    <t>Nexe Innovations Inc.</t>
  </si>
  <si>
    <t>NEXE</t>
  </si>
  <si>
    <t>V-04691</t>
  </si>
  <si>
    <t>Eddy Smart Home Solutions Ltd.</t>
  </si>
  <si>
    <t>EDY</t>
  </si>
  <si>
    <t>V-04741</t>
  </si>
  <si>
    <t>Cielo Waste Solutions Corp.</t>
  </si>
  <si>
    <t>CMC</t>
  </si>
  <si>
    <t>V-04751</t>
  </si>
  <si>
    <t>Next Hydrogen Solutions Inc.</t>
  </si>
  <si>
    <t>NXH</t>
  </si>
  <si>
    <t>V-04763</t>
  </si>
  <si>
    <t>Northstar Clean Technologies Inc.</t>
  </si>
  <si>
    <t>ROOF</t>
  </si>
  <si>
    <t>V-04770</t>
  </si>
  <si>
    <t>EverGen Infrastructure Corp.</t>
  </si>
  <si>
    <t>EVGN</t>
  </si>
  <si>
    <t>V-04784</t>
  </si>
  <si>
    <t>Full Circle Lithium Corp.</t>
  </si>
  <si>
    <t>FCLI</t>
  </si>
  <si>
    <t>V-04839</t>
  </si>
  <si>
    <t>Hempalta Corp.</t>
  </si>
  <si>
    <t>HEMP</t>
  </si>
  <si>
    <t>V-04918</t>
  </si>
  <si>
    <t>V-05004</t>
  </si>
  <si>
    <t>Hypercharge Networks Corp.</t>
  </si>
  <si>
    <t>HC</t>
  </si>
  <si>
    <t>V-5030</t>
  </si>
  <si>
    <t>International Battery Metals Ltd.</t>
  </si>
  <si>
    <t>IBAT</t>
  </si>
  <si>
    <t>2025 Venture 50</t>
  </si>
  <si>
    <t>CVW Sustainable Royalties Inc.</t>
  </si>
  <si>
    <t>2025 TSX30</t>
  </si>
  <si>
    <t>RZL</t>
  </si>
  <si>
    <t>RZOLV Technologies Inc.</t>
  </si>
  <si>
    <t>Market Cap (C$)
31-December-2025</t>
  </si>
  <si>
    <t>O/S Shares
31-December-2025</t>
  </si>
  <si>
    <t>Volume YTD
31-December-2025</t>
  </si>
  <si>
    <t>Value (C$) YTD
31-December-2025</t>
  </si>
  <si>
    <t>Number of 
Trades YTD
31-December-2025</t>
  </si>
  <si>
    <t>V-04548</t>
  </si>
  <si>
    <t>Syntholene Energy Corp.</t>
  </si>
  <si>
    <t>ESAF</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</si>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</sst>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8"/>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3.140625" style="18" bestFit="1" customWidth="1"/>
    <col min="8" max="8" width="44" style="18" bestFit="1" customWidth="1"/>
    <col min="9" max="9" width="32.28515625" style="19" bestFit="1" customWidth="1"/>
    <col min="10" max="10" width="22.28515625" style="18" bestFit="1" customWidth="1"/>
    <col min="11" max="11" width="13.140625" style="18" bestFit="1" customWidth="1"/>
    <col min="12" max="12" width="15.140625" style="18" bestFit="1" customWidth="1"/>
    <col min="13" max="15" width="14.7109375" style="18" bestFit="1" customWidth="1"/>
    <col min="16" max="16" width="11.42578125" style="18" bestFit="1" customWidth="1"/>
    <col min="17" max="17" width="12.140625" style="18" bestFit="1" customWidth="1"/>
    <col min="18" max="18" width="11.28515625" style="18" bestFit="1" customWidth="1"/>
    <col min="19" max="19" width="17.140625" style="18" bestFit="1" customWidth="1"/>
    <col min="20" max="20" width="17.140625" style="18" customWidth="1"/>
    <col min="21" max="21" width="15.7109375" style="18" bestFit="1" customWidth="1"/>
    <col min="22" max="22" width="21.85546875" style="18" bestFit="1" customWidth="1"/>
    <col min="23" max="23" width="20.7109375" style="18" bestFit="1" customWidth="1"/>
    <col min="24" max="24" width="17.7109375" style="19" bestFit="1" customWidth="1"/>
    <col min="25" max="26" width="17.7109375" style="20" bestFit="1" customWidth="1"/>
    <col min="27" max="27" width="15.28515625" style="20" bestFit="1" customWidth="1"/>
    <col min="28" max="16384" width="9.140625" style="17"/>
  </cols>
  <sheetData>
    <row r="1" spans="1:27" s="7" customFormat="1" x14ac:dyDescent="0.2">
      <c r="B1" s="2" t="s">
        <v>19</v>
      </c>
      <c r="D1" s="1"/>
      <c r="E1" s="6"/>
      <c r="F1" s="4"/>
      <c r="G1" s="1"/>
      <c r="H1" s="1"/>
      <c r="I1" s="6"/>
      <c r="J1" s="1"/>
      <c r="K1" s="1"/>
      <c r="L1" s="1"/>
      <c r="M1" s="1"/>
      <c r="N1" s="1"/>
      <c r="O1" s="1"/>
      <c r="P1" s="1"/>
      <c r="Q1" s="1"/>
      <c r="R1" s="1"/>
      <c r="S1" s="1"/>
      <c r="T1" s="1"/>
      <c r="U1" s="1"/>
      <c r="V1" s="1"/>
      <c r="W1" s="1"/>
      <c r="X1" s="6"/>
      <c r="Y1" s="6"/>
      <c r="Z1" s="6"/>
      <c r="AA1" s="6"/>
    </row>
    <row r="2" spans="1:27" s="7" customFormat="1" x14ac:dyDescent="0.2">
      <c r="B2" s="2" t="s">
        <v>1</v>
      </c>
      <c r="D2" s="1"/>
      <c r="E2" s="4"/>
      <c r="F2" s="6"/>
      <c r="G2" s="1"/>
      <c r="H2" s="1"/>
      <c r="I2" s="1"/>
      <c r="J2" s="1"/>
      <c r="K2" s="1"/>
      <c r="L2" s="1"/>
      <c r="M2" s="1"/>
      <c r="N2" s="1"/>
      <c r="O2" s="1"/>
      <c r="P2" s="1"/>
      <c r="Q2" s="1"/>
      <c r="R2" s="1"/>
      <c r="S2" s="1"/>
      <c r="T2" s="1"/>
      <c r="U2" s="1"/>
      <c r="V2" s="1"/>
      <c r="W2" s="1"/>
      <c r="X2" s="6"/>
      <c r="Y2" s="6"/>
      <c r="Z2" s="6"/>
      <c r="AA2" s="6"/>
    </row>
    <row r="3" spans="1:27" s="7" customFormat="1" x14ac:dyDescent="0.2">
      <c r="B3" s="2" t="s">
        <v>345</v>
      </c>
      <c r="D3" s="1"/>
      <c r="E3" s="4"/>
      <c r="F3" s="6"/>
      <c r="G3" s="1"/>
      <c r="H3" s="1"/>
      <c r="I3" s="1"/>
      <c r="J3" s="1"/>
      <c r="K3" s="1"/>
      <c r="L3" s="1"/>
      <c r="M3" s="1"/>
      <c r="N3" s="1"/>
      <c r="O3" s="1"/>
      <c r="P3" s="1"/>
      <c r="Q3" s="1"/>
      <c r="R3" s="1"/>
      <c r="S3" s="1"/>
      <c r="T3" s="1"/>
      <c r="U3" s="1"/>
      <c r="V3" s="1"/>
      <c r="W3" s="1"/>
      <c r="X3" s="6"/>
      <c r="Y3" s="6"/>
      <c r="Z3" s="6"/>
      <c r="AA3" s="6"/>
    </row>
    <row r="4" spans="1:27" s="12" customFormat="1" ht="3.4" customHeight="1" x14ac:dyDescent="0.2">
      <c r="B4" s="8"/>
      <c r="C4" s="9"/>
      <c r="D4" s="8"/>
      <c r="E4" s="10"/>
      <c r="F4" s="11"/>
      <c r="G4" s="8"/>
      <c r="H4" s="8"/>
      <c r="I4" s="8"/>
      <c r="J4" s="8"/>
      <c r="K4" s="8"/>
      <c r="L4" s="8"/>
      <c r="M4" s="8"/>
      <c r="N4" s="8"/>
      <c r="O4" s="8"/>
      <c r="P4" s="8"/>
      <c r="Q4" s="8"/>
      <c r="R4" s="8"/>
      <c r="S4" s="8"/>
      <c r="T4" s="8"/>
      <c r="U4" s="8"/>
      <c r="V4" s="8"/>
      <c r="W4" s="8"/>
      <c r="X4" s="11"/>
      <c r="Y4" s="11"/>
      <c r="Z4" s="11"/>
      <c r="AA4" s="11"/>
    </row>
    <row r="5" spans="1:27" s="7" customFormat="1" ht="13.5" thickBot="1" x14ac:dyDescent="0.25">
      <c r="B5" s="1"/>
      <c r="C5" s="3"/>
      <c r="D5" s="1"/>
      <c r="E5" s="5"/>
      <c r="F5" s="6"/>
      <c r="G5" s="1"/>
      <c r="H5" s="1"/>
      <c r="I5" s="1"/>
      <c r="J5" s="1"/>
      <c r="K5" s="1"/>
      <c r="L5" s="1"/>
      <c r="M5" s="1"/>
      <c r="N5" s="1"/>
      <c r="O5" s="1"/>
      <c r="P5" s="1"/>
      <c r="Q5" s="1"/>
      <c r="R5" s="1"/>
      <c r="S5" s="1"/>
      <c r="T5" s="1"/>
      <c r="U5" s="1"/>
      <c r="V5" s="1"/>
      <c r="W5" s="1"/>
      <c r="X5" s="6"/>
      <c r="Y5" s="6"/>
      <c r="Z5" s="6"/>
      <c r="AA5" s="6"/>
    </row>
    <row r="6" spans="1:27" s="7" customFormat="1" ht="15.75" x14ac:dyDescent="0.25">
      <c r="B6" s="1"/>
      <c r="C6" s="37" t="s">
        <v>30</v>
      </c>
      <c r="D6" s="43"/>
      <c r="E6" s="43" t="s">
        <v>31</v>
      </c>
      <c r="F6" s="44"/>
      <c r="G6" s="1"/>
      <c r="H6" s="1"/>
      <c r="I6" s="1"/>
      <c r="J6" s="1"/>
      <c r="K6" s="1"/>
      <c r="L6" s="1"/>
      <c r="M6" s="1"/>
      <c r="N6" s="1"/>
      <c r="O6" s="1"/>
      <c r="P6" s="1"/>
      <c r="Q6" s="1"/>
      <c r="R6" s="1"/>
      <c r="S6" s="1"/>
      <c r="T6" s="1"/>
      <c r="U6" s="1"/>
      <c r="V6" s="1"/>
      <c r="W6" s="1"/>
      <c r="X6" s="6"/>
      <c r="Y6" s="6"/>
      <c r="Z6" s="6"/>
      <c r="AA6" s="6"/>
    </row>
    <row r="7" spans="1:27" s="7" customFormat="1" ht="6.75" customHeight="1" x14ac:dyDescent="0.25">
      <c r="B7" s="1"/>
      <c r="C7" s="47"/>
      <c r="D7" s="45"/>
      <c r="E7" s="45"/>
      <c r="F7" s="46"/>
      <c r="G7" s="1"/>
      <c r="H7" s="1"/>
      <c r="I7" s="1"/>
      <c r="J7" s="1"/>
      <c r="K7" s="1"/>
      <c r="L7" s="1"/>
      <c r="M7" s="1"/>
      <c r="N7" s="1"/>
      <c r="O7" s="1"/>
      <c r="P7" s="1"/>
      <c r="Q7" s="1"/>
      <c r="R7" s="1"/>
      <c r="S7" s="1"/>
      <c r="T7" s="1"/>
      <c r="U7" s="1"/>
      <c r="V7" s="1"/>
      <c r="W7" s="1"/>
      <c r="X7" s="6"/>
      <c r="Y7" s="6"/>
      <c r="Z7" s="6"/>
      <c r="AA7" s="6"/>
    </row>
    <row r="8" spans="1:27" s="7" customFormat="1" ht="16.5" thickBot="1" x14ac:dyDescent="0.3">
      <c r="B8" s="1"/>
      <c r="C8" s="38">
        <f>SUBTOTAL(3,C11:C38)</f>
        <v>28</v>
      </c>
      <c r="D8" s="39"/>
      <c r="E8" s="40">
        <f>SUBTOTAL(9,E11:E38)</f>
        <v>44203487153.170021</v>
      </c>
      <c r="F8" s="41"/>
      <c r="G8" s="1"/>
      <c r="H8" s="1"/>
      <c r="I8" s="58"/>
      <c r="J8" s="1"/>
      <c r="K8" s="1"/>
      <c r="L8" s="1"/>
      <c r="M8" s="1"/>
      <c r="N8" s="1"/>
      <c r="O8" s="1"/>
      <c r="P8" s="1"/>
      <c r="Q8" s="1"/>
      <c r="R8" s="1"/>
      <c r="S8" s="1"/>
      <c r="T8" s="1"/>
      <c r="U8" s="1"/>
      <c r="V8" s="1"/>
      <c r="W8" s="1"/>
      <c r="X8" s="6"/>
      <c r="Y8" s="6"/>
      <c r="Z8" s="6"/>
      <c r="AA8" s="6"/>
    </row>
    <row r="9" spans="1:27" s="7" customFormat="1" x14ac:dyDescent="0.2">
      <c r="B9" s="1"/>
      <c r="C9" s="3"/>
      <c r="D9" s="1"/>
      <c r="E9" s="5"/>
      <c r="F9" s="6"/>
      <c r="G9" s="1"/>
      <c r="H9" s="1"/>
      <c r="I9" s="1"/>
      <c r="J9" s="1"/>
      <c r="K9" s="1"/>
      <c r="L9" s="1"/>
      <c r="M9" s="1"/>
      <c r="N9" s="1"/>
      <c r="O9" s="1"/>
      <c r="P9" s="1"/>
      <c r="Q9" s="1"/>
      <c r="R9" s="1"/>
      <c r="S9" s="1"/>
      <c r="T9" s="1"/>
      <c r="U9" s="1"/>
      <c r="V9" s="1"/>
      <c r="W9" s="1"/>
      <c r="X9" s="6"/>
      <c r="Y9" s="6"/>
      <c r="Z9" s="6"/>
      <c r="AA9" s="6"/>
    </row>
    <row r="10" spans="1:27" s="13" customFormat="1" ht="39" thickBot="1" x14ac:dyDescent="0.25">
      <c r="A10" s="13" t="s">
        <v>23</v>
      </c>
      <c r="B10" s="14" t="s">
        <v>0</v>
      </c>
      <c r="C10" s="14" t="s">
        <v>2</v>
      </c>
      <c r="D10" s="15" t="s">
        <v>3</v>
      </c>
      <c r="E10" s="16" t="s">
        <v>337</v>
      </c>
      <c r="F10" s="16" t="s">
        <v>338</v>
      </c>
      <c r="G10" s="13" t="s">
        <v>22</v>
      </c>
      <c r="H10" s="13" t="s">
        <v>10</v>
      </c>
      <c r="I10" s="13" t="s">
        <v>4</v>
      </c>
      <c r="J10" s="15" t="s">
        <v>11</v>
      </c>
      <c r="K10" s="15" t="s">
        <v>6</v>
      </c>
      <c r="L10" s="15" t="s">
        <v>7</v>
      </c>
      <c r="M10" s="13" t="s">
        <v>5</v>
      </c>
      <c r="N10" s="15" t="s">
        <v>29</v>
      </c>
      <c r="O10" s="15" t="s">
        <v>27</v>
      </c>
      <c r="P10" s="15" t="s">
        <v>28</v>
      </c>
      <c r="Q10" s="15" t="s">
        <v>8</v>
      </c>
      <c r="R10" s="15" t="s">
        <v>9</v>
      </c>
      <c r="S10" s="13" t="s">
        <v>26</v>
      </c>
      <c r="T10" s="13" t="s">
        <v>334</v>
      </c>
      <c r="U10" s="13" t="s">
        <v>17</v>
      </c>
      <c r="V10" s="13" t="s">
        <v>12</v>
      </c>
      <c r="W10" s="13" t="s">
        <v>13</v>
      </c>
      <c r="X10" s="16" t="s">
        <v>339</v>
      </c>
      <c r="Y10" s="16" t="s">
        <v>340</v>
      </c>
      <c r="Z10" s="16" t="s">
        <v>341</v>
      </c>
      <c r="AA10" s="16" t="s">
        <v>14</v>
      </c>
    </row>
    <row r="11" spans="1:27" ht="13.5" thickTop="1" x14ac:dyDescent="0.2">
      <c r="A11" s="17" t="s">
        <v>41</v>
      </c>
      <c r="B11" s="17" t="s">
        <v>37</v>
      </c>
      <c r="C11" s="17" t="s">
        <v>42</v>
      </c>
      <c r="D11" s="18" t="s">
        <v>43</v>
      </c>
      <c r="E11" s="20">
        <v>1578392183.72</v>
      </c>
      <c r="F11" s="20">
        <v>89074051</v>
      </c>
      <c r="G11" s="18" t="s">
        <v>46</v>
      </c>
      <c r="H11" s="18" t="s">
        <v>47</v>
      </c>
      <c r="I11" s="19" t="s">
        <v>44</v>
      </c>
      <c r="K11" s="18" t="s">
        <v>45</v>
      </c>
      <c r="L11" s="18" t="s">
        <v>33</v>
      </c>
      <c r="M11" s="18" t="s">
        <v>35</v>
      </c>
      <c r="N11" s="18">
        <v>20071219</v>
      </c>
      <c r="S11" s="18" t="s">
        <v>59</v>
      </c>
      <c r="T11" s="18" t="s">
        <v>53</v>
      </c>
      <c r="X11" s="19">
        <v>84300682</v>
      </c>
      <c r="Y11" s="20">
        <v>1035504967</v>
      </c>
      <c r="Z11" s="20">
        <v>307098</v>
      </c>
      <c r="AA11" s="20">
        <v>12</v>
      </c>
    </row>
    <row r="12" spans="1:27" x14ac:dyDescent="0.2">
      <c r="A12" s="17" t="s">
        <v>66</v>
      </c>
      <c r="B12" s="17" t="s">
        <v>37</v>
      </c>
      <c r="C12" s="17" t="s">
        <v>67</v>
      </c>
      <c r="D12" s="18" t="s">
        <v>68</v>
      </c>
      <c r="E12" s="20">
        <v>6707813191.3199997</v>
      </c>
      <c r="F12" s="20">
        <v>777072653</v>
      </c>
      <c r="G12" s="18" t="s">
        <v>69</v>
      </c>
      <c r="H12" s="18" t="s">
        <v>70</v>
      </c>
      <c r="I12" s="19" t="s">
        <v>44</v>
      </c>
      <c r="K12" s="18" t="s">
        <v>34</v>
      </c>
      <c r="L12" s="18" t="s">
        <v>33</v>
      </c>
      <c r="N12" s="18">
        <v>19971223</v>
      </c>
      <c r="O12" s="18" t="s">
        <v>62</v>
      </c>
      <c r="S12" s="18" t="s">
        <v>59</v>
      </c>
      <c r="X12" s="19">
        <v>574519972</v>
      </c>
      <c r="Y12" s="20">
        <v>4409944243</v>
      </c>
      <c r="Z12" s="20">
        <v>914760</v>
      </c>
      <c r="AA12" s="20">
        <v>12</v>
      </c>
    </row>
    <row r="13" spans="1:27" x14ac:dyDescent="0.2">
      <c r="A13" s="17" t="s">
        <v>72</v>
      </c>
      <c r="B13" s="17" t="s">
        <v>37</v>
      </c>
      <c r="C13" s="17" t="s">
        <v>73</v>
      </c>
      <c r="D13" s="18" t="s">
        <v>74</v>
      </c>
      <c r="E13" s="20">
        <v>387258740.5</v>
      </c>
      <c r="F13" s="20">
        <v>171353425</v>
      </c>
      <c r="G13" s="18" t="s">
        <v>46</v>
      </c>
      <c r="H13" s="18" t="s">
        <v>75</v>
      </c>
      <c r="I13" s="19" t="s">
        <v>44</v>
      </c>
      <c r="K13" s="18" t="s">
        <v>34</v>
      </c>
      <c r="L13" s="18" t="s">
        <v>33</v>
      </c>
      <c r="M13" s="18" t="s">
        <v>35</v>
      </c>
      <c r="N13" s="18">
        <v>20210622</v>
      </c>
      <c r="X13" s="19">
        <v>31387983</v>
      </c>
      <c r="Y13" s="20">
        <v>64059274</v>
      </c>
      <c r="Z13" s="20">
        <v>40181</v>
      </c>
      <c r="AA13" s="20">
        <v>12</v>
      </c>
    </row>
    <row r="14" spans="1:27" x14ac:dyDescent="0.2">
      <c r="A14" s="17" t="s">
        <v>79</v>
      </c>
      <c r="B14" s="17" t="s">
        <v>37</v>
      </c>
      <c r="C14" s="17" t="s">
        <v>80</v>
      </c>
      <c r="D14" s="18" t="s">
        <v>81</v>
      </c>
      <c r="E14" s="20">
        <v>1052585296</v>
      </c>
      <c r="F14" s="20">
        <v>300738656</v>
      </c>
      <c r="G14" s="18" t="s">
        <v>46</v>
      </c>
      <c r="H14" s="18" t="s">
        <v>82</v>
      </c>
      <c r="I14" s="19" t="s">
        <v>44</v>
      </c>
      <c r="K14" s="18" t="s">
        <v>49</v>
      </c>
      <c r="L14" s="18" t="s">
        <v>33</v>
      </c>
      <c r="M14" s="18" t="s">
        <v>35</v>
      </c>
      <c r="N14" s="18">
        <v>19930609</v>
      </c>
      <c r="O14" s="18" t="s">
        <v>65</v>
      </c>
      <c r="X14" s="19">
        <v>228869232</v>
      </c>
      <c r="Y14" s="20">
        <v>672820364.5</v>
      </c>
      <c r="Z14" s="20">
        <v>418802</v>
      </c>
      <c r="AA14" s="20">
        <v>12</v>
      </c>
    </row>
    <row r="15" spans="1:27" x14ac:dyDescent="0.2">
      <c r="A15" s="17" t="s">
        <v>84</v>
      </c>
      <c r="B15" s="17" t="s">
        <v>37</v>
      </c>
      <c r="C15" s="17" t="s">
        <v>85</v>
      </c>
      <c r="D15" s="18" t="s">
        <v>86</v>
      </c>
      <c r="E15" s="20">
        <v>96889749.540000007</v>
      </c>
      <c r="F15" s="20">
        <v>19455773</v>
      </c>
      <c r="G15" s="18" t="s">
        <v>46</v>
      </c>
      <c r="H15" s="18" t="s">
        <v>82</v>
      </c>
      <c r="I15" s="19" t="s">
        <v>44</v>
      </c>
      <c r="K15" s="18" t="s">
        <v>83</v>
      </c>
      <c r="L15" s="18" t="s">
        <v>15</v>
      </c>
      <c r="M15" s="18" t="s">
        <v>52</v>
      </c>
      <c r="N15" s="18">
        <v>20241112</v>
      </c>
      <c r="P15" s="18" t="s">
        <v>71</v>
      </c>
      <c r="Q15" s="18" t="s">
        <v>53</v>
      </c>
      <c r="U15" s="18" t="s">
        <v>87</v>
      </c>
      <c r="X15" s="19">
        <v>4207403</v>
      </c>
      <c r="Y15" s="20">
        <v>4139131</v>
      </c>
      <c r="Z15" s="20">
        <v>4171</v>
      </c>
      <c r="AA15" s="20">
        <v>12</v>
      </c>
    </row>
    <row r="16" spans="1:27" x14ac:dyDescent="0.2">
      <c r="A16" s="17" t="s">
        <v>88</v>
      </c>
      <c r="B16" s="17" t="s">
        <v>37</v>
      </c>
      <c r="C16" s="17" t="s">
        <v>89</v>
      </c>
      <c r="D16" s="18" t="s">
        <v>90</v>
      </c>
      <c r="E16" s="20">
        <v>2602793294.1300001</v>
      </c>
      <c r="F16" s="20">
        <v>102755361</v>
      </c>
      <c r="G16" s="18" t="s">
        <v>69</v>
      </c>
      <c r="H16" s="18" t="s">
        <v>70</v>
      </c>
      <c r="I16" s="19" t="s">
        <v>44</v>
      </c>
      <c r="K16" s="18" t="s">
        <v>45</v>
      </c>
      <c r="L16" s="18" t="s">
        <v>33</v>
      </c>
      <c r="N16" s="18">
        <v>19991206</v>
      </c>
      <c r="S16" s="18" t="s">
        <v>59</v>
      </c>
      <c r="X16" s="19">
        <v>87673428</v>
      </c>
      <c r="Y16" s="20">
        <v>2477216005</v>
      </c>
      <c r="Z16" s="20">
        <v>457079</v>
      </c>
      <c r="AA16" s="20">
        <v>12</v>
      </c>
    </row>
    <row r="17" spans="1:27" x14ac:dyDescent="0.2">
      <c r="A17" s="17" t="s">
        <v>94</v>
      </c>
      <c r="B17" s="17" t="s">
        <v>37</v>
      </c>
      <c r="C17" s="17" t="s">
        <v>95</v>
      </c>
      <c r="D17" s="18" t="s">
        <v>96</v>
      </c>
      <c r="E17" s="20">
        <v>7628201041.5</v>
      </c>
      <c r="F17" s="20">
        <v>144885110</v>
      </c>
      <c r="G17" s="18" t="s">
        <v>46</v>
      </c>
      <c r="H17" s="18" t="s">
        <v>47</v>
      </c>
      <c r="I17" s="19" t="s">
        <v>44</v>
      </c>
      <c r="K17" s="18" t="s">
        <v>92</v>
      </c>
      <c r="L17" s="18" t="s">
        <v>15</v>
      </c>
      <c r="M17" s="18" t="s">
        <v>50</v>
      </c>
      <c r="N17" s="18">
        <v>20200724</v>
      </c>
      <c r="O17" s="18" t="s">
        <v>62</v>
      </c>
      <c r="U17" s="18" t="s">
        <v>93</v>
      </c>
      <c r="X17" s="19">
        <v>75439740</v>
      </c>
      <c r="Y17" s="20">
        <v>3410781755</v>
      </c>
      <c r="Z17" s="20">
        <v>376846</v>
      </c>
      <c r="AA17" s="20">
        <v>12</v>
      </c>
    </row>
    <row r="18" spans="1:27" x14ac:dyDescent="0.2">
      <c r="A18" s="17" t="s">
        <v>97</v>
      </c>
      <c r="B18" s="17" t="s">
        <v>37</v>
      </c>
      <c r="C18" s="17" t="s">
        <v>98</v>
      </c>
      <c r="D18" s="18" t="s">
        <v>99</v>
      </c>
      <c r="E18" s="20">
        <v>11919039947.200001</v>
      </c>
      <c r="F18" s="20">
        <v>328922080</v>
      </c>
      <c r="G18" s="18" t="s">
        <v>69</v>
      </c>
      <c r="H18" s="18" t="s">
        <v>70</v>
      </c>
      <c r="I18" s="19" t="s">
        <v>44</v>
      </c>
      <c r="K18" s="18" t="s">
        <v>45</v>
      </c>
      <c r="L18" s="18" t="s">
        <v>33</v>
      </c>
      <c r="N18" s="18">
        <v>19991118</v>
      </c>
      <c r="O18" s="18" t="s">
        <v>62</v>
      </c>
      <c r="S18" s="18" t="s">
        <v>59</v>
      </c>
      <c r="V18" s="18" t="s">
        <v>64</v>
      </c>
      <c r="W18" s="18" t="s">
        <v>100</v>
      </c>
      <c r="X18" s="19">
        <v>81735307</v>
      </c>
      <c r="Y18" s="20">
        <v>2785659605.5</v>
      </c>
      <c r="Z18" s="20">
        <v>363159</v>
      </c>
      <c r="AA18" s="20">
        <v>12</v>
      </c>
    </row>
    <row r="19" spans="1:27" x14ac:dyDescent="0.2">
      <c r="A19" s="17" t="s">
        <v>101</v>
      </c>
      <c r="B19" s="17" t="s">
        <v>37</v>
      </c>
      <c r="C19" s="17" t="s">
        <v>102</v>
      </c>
      <c r="D19" s="18" t="s">
        <v>103</v>
      </c>
      <c r="E19" s="20">
        <v>792938060.07000005</v>
      </c>
      <c r="F19" s="20">
        <v>33921463</v>
      </c>
      <c r="G19" s="18" t="s">
        <v>69</v>
      </c>
      <c r="H19" s="18" t="s">
        <v>70</v>
      </c>
      <c r="I19" s="19" t="s">
        <v>44</v>
      </c>
      <c r="K19" s="18" t="s">
        <v>34</v>
      </c>
      <c r="L19" s="18" t="s">
        <v>33</v>
      </c>
      <c r="M19" s="18" t="s">
        <v>35</v>
      </c>
      <c r="N19" s="18">
        <v>20100309</v>
      </c>
      <c r="X19" s="19">
        <v>6775001</v>
      </c>
      <c r="Y19" s="20">
        <v>146199088.5</v>
      </c>
      <c r="Z19" s="20">
        <v>9893</v>
      </c>
      <c r="AA19" s="20">
        <v>12</v>
      </c>
    </row>
    <row r="20" spans="1:27" x14ac:dyDescent="0.2">
      <c r="A20" s="17" t="s">
        <v>104</v>
      </c>
      <c r="B20" s="17" t="s">
        <v>37</v>
      </c>
      <c r="C20" s="17" t="s">
        <v>105</v>
      </c>
      <c r="D20" s="18" t="s">
        <v>106</v>
      </c>
      <c r="E20" s="20">
        <v>20688409.879999999</v>
      </c>
      <c r="F20" s="20">
        <v>12692276</v>
      </c>
      <c r="G20" s="18" t="s">
        <v>46</v>
      </c>
      <c r="H20" s="18" t="s">
        <v>107</v>
      </c>
      <c r="I20" s="19" t="s">
        <v>44</v>
      </c>
      <c r="J20" s="18" t="s">
        <v>60</v>
      </c>
      <c r="K20" s="18" t="s">
        <v>49</v>
      </c>
      <c r="L20" s="18" t="s">
        <v>33</v>
      </c>
      <c r="M20" s="18" t="s">
        <v>52</v>
      </c>
      <c r="N20" s="18">
        <v>20090618</v>
      </c>
      <c r="Q20" s="18" t="s">
        <v>53</v>
      </c>
      <c r="X20" s="19">
        <v>22354910</v>
      </c>
      <c r="Y20" s="20">
        <v>5017562</v>
      </c>
      <c r="Z20" s="20">
        <v>6129</v>
      </c>
      <c r="AA20" s="20">
        <v>12</v>
      </c>
    </row>
    <row r="21" spans="1:27" x14ac:dyDescent="0.2">
      <c r="A21" s="17" t="s">
        <v>108</v>
      </c>
      <c r="B21" s="17" t="s">
        <v>37</v>
      </c>
      <c r="C21" s="17" t="s">
        <v>109</v>
      </c>
      <c r="D21" s="18" t="s">
        <v>110</v>
      </c>
      <c r="E21" s="20">
        <v>57000000</v>
      </c>
      <c r="F21" s="20">
        <v>3000000</v>
      </c>
      <c r="G21" s="18" t="s">
        <v>69</v>
      </c>
      <c r="H21" s="18" t="s">
        <v>70</v>
      </c>
      <c r="I21" s="19" t="s">
        <v>44</v>
      </c>
      <c r="K21" s="18" t="s">
        <v>34</v>
      </c>
      <c r="L21" s="18" t="s">
        <v>33</v>
      </c>
      <c r="M21" s="18" t="s">
        <v>35</v>
      </c>
      <c r="N21" s="18">
        <v>20040429</v>
      </c>
      <c r="X21" s="19">
        <v>257420</v>
      </c>
      <c r="Y21" s="20">
        <v>4303049</v>
      </c>
      <c r="Z21" s="20">
        <v>853</v>
      </c>
      <c r="AA21" s="20">
        <v>12</v>
      </c>
    </row>
    <row r="22" spans="1:27" x14ac:dyDescent="0.2">
      <c r="A22" s="17" t="s">
        <v>111</v>
      </c>
      <c r="B22" s="17" t="s">
        <v>37</v>
      </c>
      <c r="C22" s="17" t="s">
        <v>112</v>
      </c>
      <c r="D22" s="18" t="s">
        <v>113</v>
      </c>
      <c r="E22" s="20">
        <v>1261808562.7</v>
      </c>
      <c r="F22" s="20">
        <v>101268745</v>
      </c>
      <c r="G22" s="18" t="s">
        <v>46</v>
      </c>
      <c r="H22" s="18" t="s">
        <v>107</v>
      </c>
      <c r="I22" s="19" t="s">
        <v>44</v>
      </c>
      <c r="K22" s="18" t="s">
        <v>45</v>
      </c>
      <c r="L22" s="18" t="s">
        <v>33</v>
      </c>
      <c r="N22" s="18">
        <v>19841016</v>
      </c>
      <c r="X22" s="19">
        <v>54881526</v>
      </c>
      <c r="Y22" s="20">
        <v>571148415</v>
      </c>
      <c r="Z22" s="20">
        <v>267130</v>
      </c>
      <c r="AA22" s="20">
        <v>12</v>
      </c>
    </row>
    <row r="23" spans="1:27" x14ac:dyDescent="0.2">
      <c r="A23" s="17" t="s">
        <v>115</v>
      </c>
      <c r="B23" s="17" t="s">
        <v>37</v>
      </c>
      <c r="C23" s="17" t="s">
        <v>116</v>
      </c>
      <c r="D23" s="18" t="s">
        <v>117</v>
      </c>
      <c r="E23" s="20">
        <v>205745184.43000001</v>
      </c>
      <c r="F23" s="20">
        <v>192223913</v>
      </c>
      <c r="G23" s="18" t="s">
        <v>46</v>
      </c>
      <c r="H23" s="18" t="s">
        <v>107</v>
      </c>
      <c r="I23" s="19" t="s">
        <v>44</v>
      </c>
      <c r="K23" s="18" t="s">
        <v>54</v>
      </c>
      <c r="L23" s="18" t="s">
        <v>33</v>
      </c>
      <c r="M23" s="18" t="s">
        <v>35</v>
      </c>
      <c r="N23" s="18">
        <v>20131128</v>
      </c>
      <c r="X23" s="19">
        <v>11417249</v>
      </c>
      <c r="Y23" s="20">
        <v>14618180.5</v>
      </c>
      <c r="Z23" s="20">
        <v>11314</v>
      </c>
      <c r="AA23" s="20">
        <v>12</v>
      </c>
    </row>
    <row r="24" spans="1:27" x14ac:dyDescent="0.2">
      <c r="A24" s="17" t="s">
        <v>119</v>
      </c>
      <c r="B24" s="17" t="s">
        <v>37</v>
      </c>
      <c r="C24" s="17" t="s">
        <v>120</v>
      </c>
      <c r="D24" s="18" t="s">
        <v>121</v>
      </c>
      <c r="E24" s="20">
        <v>45790801.380000003</v>
      </c>
      <c r="F24" s="20">
        <v>508786682</v>
      </c>
      <c r="G24" s="18" t="s">
        <v>46</v>
      </c>
      <c r="H24" s="18" t="s">
        <v>82</v>
      </c>
      <c r="I24" s="19" t="s">
        <v>44</v>
      </c>
      <c r="K24" s="18" t="s">
        <v>34</v>
      </c>
      <c r="L24" s="18" t="s">
        <v>33</v>
      </c>
      <c r="M24" s="18" t="s">
        <v>52</v>
      </c>
      <c r="N24" s="18">
        <v>20200707</v>
      </c>
      <c r="Q24" s="18" t="s">
        <v>53</v>
      </c>
      <c r="X24" s="19">
        <v>65641237</v>
      </c>
      <c r="Y24" s="20">
        <v>9603467.5</v>
      </c>
      <c r="Z24" s="20">
        <v>6140</v>
      </c>
      <c r="AA24" s="20">
        <v>12</v>
      </c>
    </row>
    <row r="25" spans="1:27" x14ac:dyDescent="0.2">
      <c r="A25" s="17" t="s">
        <v>122</v>
      </c>
      <c r="B25" s="17" t="s">
        <v>37</v>
      </c>
      <c r="C25" s="17" t="s">
        <v>123</v>
      </c>
      <c r="D25" s="18" t="s">
        <v>124</v>
      </c>
      <c r="E25" s="20">
        <v>234122020</v>
      </c>
      <c r="F25" s="20">
        <v>58530505</v>
      </c>
      <c r="G25" s="18" t="s">
        <v>46</v>
      </c>
      <c r="H25" s="18" t="s">
        <v>107</v>
      </c>
      <c r="I25" s="19" t="s">
        <v>44</v>
      </c>
      <c r="K25" s="18" t="s">
        <v>34</v>
      </c>
      <c r="L25" s="18" t="s">
        <v>33</v>
      </c>
      <c r="M25" s="18" t="s">
        <v>35</v>
      </c>
      <c r="N25" s="18">
        <v>20110804</v>
      </c>
      <c r="X25" s="19">
        <v>7167640</v>
      </c>
      <c r="Y25" s="20">
        <v>30466231.5</v>
      </c>
      <c r="Z25" s="20">
        <v>7901</v>
      </c>
      <c r="AA25" s="20">
        <v>12</v>
      </c>
    </row>
    <row r="26" spans="1:27" x14ac:dyDescent="0.2">
      <c r="A26" s="17" t="s">
        <v>125</v>
      </c>
      <c r="B26" s="17" t="s">
        <v>37</v>
      </c>
      <c r="C26" s="17" t="s">
        <v>126</v>
      </c>
      <c r="D26" s="18" t="s">
        <v>127</v>
      </c>
      <c r="E26" s="20">
        <v>515050892.80000001</v>
      </c>
      <c r="F26" s="20">
        <v>47513920</v>
      </c>
      <c r="G26" s="18" t="s">
        <v>46</v>
      </c>
      <c r="H26" s="18" t="s">
        <v>82</v>
      </c>
      <c r="I26" s="19" t="s">
        <v>44</v>
      </c>
      <c r="K26" s="18" t="s">
        <v>34</v>
      </c>
      <c r="L26" s="18" t="s">
        <v>33</v>
      </c>
      <c r="N26" s="18">
        <v>20001110</v>
      </c>
      <c r="O26" s="18" t="s">
        <v>77</v>
      </c>
      <c r="X26" s="19">
        <v>14837353</v>
      </c>
      <c r="Y26" s="20">
        <v>110907536</v>
      </c>
      <c r="Z26" s="20">
        <v>78273</v>
      </c>
      <c r="AA26" s="20">
        <v>12</v>
      </c>
    </row>
    <row r="27" spans="1:27" x14ac:dyDescent="0.2">
      <c r="A27" s="17" t="s">
        <v>129</v>
      </c>
      <c r="B27" s="17" t="s">
        <v>37</v>
      </c>
      <c r="C27" s="17" t="s">
        <v>130</v>
      </c>
      <c r="D27" s="18" t="s">
        <v>131</v>
      </c>
      <c r="E27" s="20">
        <v>36340096.829999998</v>
      </c>
      <c r="F27" s="20">
        <v>158000421</v>
      </c>
      <c r="G27" s="18" t="s">
        <v>46</v>
      </c>
      <c r="H27" s="18" t="s">
        <v>70</v>
      </c>
      <c r="I27" s="19" t="s">
        <v>44</v>
      </c>
      <c r="K27" s="18" t="s">
        <v>49</v>
      </c>
      <c r="L27" s="18" t="s">
        <v>33</v>
      </c>
      <c r="M27" s="18" t="s">
        <v>52</v>
      </c>
      <c r="N27" s="18">
        <v>20210217</v>
      </c>
      <c r="Q27" s="18" t="s">
        <v>53</v>
      </c>
      <c r="R27" s="18" t="s">
        <v>53</v>
      </c>
      <c r="X27" s="19">
        <v>47505826</v>
      </c>
      <c r="Y27" s="20">
        <v>9612725</v>
      </c>
      <c r="Z27" s="20">
        <v>12024</v>
      </c>
      <c r="AA27" s="20">
        <v>12</v>
      </c>
    </row>
    <row r="28" spans="1:27" x14ac:dyDescent="0.2">
      <c r="A28" s="17" t="s">
        <v>132</v>
      </c>
      <c r="B28" s="17" t="s">
        <v>37</v>
      </c>
      <c r="C28" s="17" t="s">
        <v>133</v>
      </c>
      <c r="D28" s="18" t="s">
        <v>134</v>
      </c>
      <c r="E28" s="20">
        <v>102657501.5</v>
      </c>
      <c r="F28" s="20">
        <v>10015366</v>
      </c>
      <c r="G28" s="18" t="s">
        <v>48</v>
      </c>
      <c r="H28" s="18" t="s">
        <v>107</v>
      </c>
      <c r="I28" s="19" t="s">
        <v>44</v>
      </c>
      <c r="K28" s="18" t="s">
        <v>34</v>
      </c>
      <c r="L28" s="18" t="s">
        <v>33</v>
      </c>
      <c r="M28" s="18" t="s">
        <v>35</v>
      </c>
      <c r="N28" s="18">
        <v>20121213</v>
      </c>
      <c r="X28" s="19">
        <v>4113040</v>
      </c>
      <c r="Y28" s="20">
        <v>36817309.5</v>
      </c>
      <c r="Z28" s="20">
        <v>13921</v>
      </c>
      <c r="AA28" s="20">
        <v>12</v>
      </c>
    </row>
    <row r="29" spans="1:27" x14ac:dyDescent="0.2">
      <c r="A29" s="17" t="s">
        <v>135</v>
      </c>
      <c r="B29" s="17" t="s">
        <v>37</v>
      </c>
      <c r="C29" s="17" t="s">
        <v>136</v>
      </c>
      <c r="D29" s="18" t="s">
        <v>137</v>
      </c>
      <c r="E29" s="20">
        <v>126715842.47</v>
      </c>
      <c r="F29" s="20">
        <v>118426021</v>
      </c>
      <c r="G29" s="18" t="s">
        <v>36</v>
      </c>
      <c r="H29" s="18" t="s">
        <v>107</v>
      </c>
      <c r="I29" s="19" t="s">
        <v>44</v>
      </c>
      <c r="K29" s="18" t="s">
        <v>49</v>
      </c>
      <c r="L29" s="18" t="s">
        <v>33</v>
      </c>
      <c r="M29" s="18" t="s">
        <v>52</v>
      </c>
      <c r="N29" s="18">
        <v>20210608</v>
      </c>
      <c r="Q29" s="18" t="s">
        <v>53</v>
      </c>
      <c r="X29" s="19">
        <v>29018042</v>
      </c>
      <c r="Y29" s="20">
        <v>33403938</v>
      </c>
      <c r="Z29" s="20">
        <v>32430</v>
      </c>
      <c r="AA29" s="20">
        <v>12</v>
      </c>
    </row>
    <row r="30" spans="1:27" x14ac:dyDescent="0.2">
      <c r="A30" s="17" t="s">
        <v>138</v>
      </c>
      <c r="B30" s="17" t="s">
        <v>37</v>
      </c>
      <c r="C30" s="17" t="s">
        <v>139</v>
      </c>
      <c r="D30" s="18" t="s">
        <v>140</v>
      </c>
      <c r="E30" s="20">
        <v>464457679.36000001</v>
      </c>
      <c r="F30" s="20">
        <v>181428781</v>
      </c>
      <c r="G30" s="18" t="s">
        <v>46</v>
      </c>
      <c r="H30" s="18" t="s">
        <v>107</v>
      </c>
      <c r="I30" s="19" t="s">
        <v>44</v>
      </c>
      <c r="K30" s="18" t="s">
        <v>45</v>
      </c>
      <c r="L30" s="18" t="s">
        <v>33</v>
      </c>
      <c r="M30" s="18" t="s">
        <v>52</v>
      </c>
      <c r="N30" s="18">
        <v>20210715</v>
      </c>
      <c r="P30" s="18" t="s">
        <v>57</v>
      </c>
      <c r="Q30" s="18" t="s">
        <v>53</v>
      </c>
      <c r="X30" s="19">
        <v>30305879</v>
      </c>
      <c r="Y30" s="20">
        <v>76349993.5</v>
      </c>
      <c r="Z30" s="20">
        <v>39866</v>
      </c>
      <c r="AA30" s="20">
        <v>12</v>
      </c>
    </row>
    <row r="31" spans="1:27" x14ac:dyDescent="0.2">
      <c r="A31" s="17" t="s">
        <v>141</v>
      </c>
      <c r="B31" s="17" t="s">
        <v>37</v>
      </c>
      <c r="C31" s="17" t="s">
        <v>142</v>
      </c>
      <c r="D31" s="18" t="s">
        <v>143</v>
      </c>
      <c r="E31" s="20">
        <v>2184619950.7199998</v>
      </c>
      <c r="F31" s="20">
        <v>122472136</v>
      </c>
      <c r="G31" s="18" t="s">
        <v>46</v>
      </c>
      <c r="H31" s="18" t="s">
        <v>82</v>
      </c>
      <c r="I31" s="19" t="s">
        <v>44</v>
      </c>
      <c r="K31" s="18" t="s">
        <v>61</v>
      </c>
      <c r="L31" s="18" t="s">
        <v>33</v>
      </c>
      <c r="M31" s="18" t="s">
        <v>35</v>
      </c>
      <c r="N31" s="18">
        <v>20050818</v>
      </c>
      <c r="S31" s="18" t="s">
        <v>59</v>
      </c>
      <c r="X31" s="19">
        <v>74307058.400000006</v>
      </c>
      <c r="Y31" s="20">
        <v>1146475325.5</v>
      </c>
      <c r="Z31" s="20">
        <v>383991</v>
      </c>
      <c r="AA31" s="20">
        <v>12</v>
      </c>
    </row>
    <row r="32" spans="1:27" x14ac:dyDescent="0.2">
      <c r="A32" s="17" t="s">
        <v>144</v>
      </c>
      <c r="B32" s="17" t="s">
        <v>37</v>
      </c>
      <c r="C32" s="17" t="s">
        <v>145</v>
      </c>
      <c r="D32" s="18" t="s">
        <v>146</v>
      </c>
      <c r="E32" s="20">
        <v>4809637448.21</v>
      </c>
      <c r="F32" s="20">
        <v>267502044</v>
      </c>
      <c r="G32" s="18" t="s">
        <v>69</v>
      </c>
      <c r="H32" s="18" t="s">
        <v>70</v>
      </c>
      <c r="I32" s="19" t="s">
        <v>44</v>
      </c>
      <c r="K32" s="18" t="s">
        <v>34</v>
      </c>
      <c r="L32" s="18" t="s">
        <v>33</v>
      </c>
      <c r="M32" s="18" t="s">
        <v>35</v>
      </c>
      <c r="N32" s="18">
        <v>19970415</v>
      </c>
      <c r="S32" s="18" t="s">
        <v>59</v>
      </c>
      <c r="X32" s="19">
        <v>267500517</v>
      </c>
      <c r="Y32" s="20">
        <v>5324991328</v>
      </c>
      <c r="Z32" s="20">
        <v>1109557</v>
      </c>
      <c r="AA32" s="20">
        <v>12</v>
      </c>
    </row>
    <row r="33" spans="1:27" x14ac:dyDescent="0.2">
      <c r="A33" s="17" t="s">
        <v>148</v>
      </c>
      <c r="B33" s="17" t="s">
        <v>37</v>
      </c>
      <c r="C33" s="17" t="s">
        <v>149</v>
      </c>
      <c r="D33" s="18" t="s">
        <v>150</v>
      </c>
      <c r="E33" s="20">
        <v>247570289.40000001</v>
      </c>
      <c r="F33" s="20">
        <v>20980533</v>
      </c>
      <c r="G33" s="18" t="s">
        <v>69</v>
      </c>
      <c r="H33" s="18" t="s">
        <v>70</v>
      </c>
      <c r="I33" s="19" t="s">
        <v>44</v>
      </c>
      <c r="K33" s="18" t="s">
        <v>34</v>
      </c>
      <c r="L33" s="18" t="s">
        <v>33</v>
      </c>
      <c r="M33" s="18" t="s">
        <v>52</v>
      </c>
      <c r="N33" s="18">
        <v>20070118</v>
      </c>
      <c r="Q33" s="18" t="s">
        <v>53</v>
      </c>
      <c r="X33" s="19">
        <v>9168744</v>
      </c>
      <c r="Y33" s="20">
        <v>114178772.5</v>
      </c>
      <c r="Z33" s="20">
        <v>46035</v>
      </c>
      <c r="AA33" s="20">
        <v>12</v>
      </c>
    </row>
    <row r="34" spans="1:27" x14ac:dyDescent="0.2">
      <c r="A34" s="17" t="s">
        <v>151</v>
      </c>
      <c r="B34" s="17" t="s">
        <v>37</v>
      </c>
      <c r="C34" s="17" t="s">
        <v>152</v>
      </c>
      <c r="D34" s="18" t="s">
        <v>153</v>
      </c>
      <c r="E34" s="20">
        <v>60637824</v>
      </c>
      <c r="F34" s="20">
        <v>202126080</v>
      </c>
      <c r="G34" s="18" t="s">
        <v>46</v>
      </c>
      <c r="H34" s="18" t="s">
        <v>75</v>
      </c>
      <c r="I34" s="19" t="s">
        <v>44</v>
      </c>
      <c r="K34" s="18" t="s">
        <v>45</v>
      </c>
      <c r="L34" s="18" t="s">
        <v>33</v>
      </c>
      <c r="M34" s="18" t="s">
        <v>52</v>
      </c>
      <c r="N34" s="18">
        <v>20201120</v>
      </c>
      <c r="P34" s="18" t="s">
        <v>57</v>
      </c>
      <c r="Q34" s="18" t="s">
        <v>53</v>
      </c>
      <c r="R34" s="18" t="s">
        <v>53</v>
      </c>
      <c r="X34" s="19">
        <v>36618718</v>
      </c>
      <c r="Y34" s="20">
        <v>12391506</v>
      </c>
      <c r="Z34" s="20">
        <v>15089</v>
      </c>
      <c r="AA34" s="20">
        <v>12</v>
      </c>
    </row>
    <row r="35" spans="1:27" x14ac:dyDescent="0.2">
      <c r="A35" s="17" t="s">
        <v>154</v>
      </c>
      <c r="B35" s="17" t="s">
        <v>37</v>
      </c>
      <c r="C35" s="17" t="s">
        <v>155</v>
      </c>
      <c r="D35" s="18" t="s">
        <v>156</v>
      </c>
      <c r="E35" s="20">
        <v>631549413.58000004</v>
      </c>
      <c r="F35" s="20">
        <v>120755146</v>
      </c>
      <c r="G35" s="18" t="s">
        <v>48</v>
      </c>
      <c r="H35" s="18" t="s">
        <v>107</v>
      </c>
      <c r="I35" s="19" t="s">
        <v>44</v>
      </c>
      <c r="J35" s="18" t="s">
        <v>60</v>
      </c>
      <c r="K35" s="18" t="s">
        <v>34</v>
      </c>
      <c r="L35" s="18" t="s">
        <v>33</v>
      </c>
      <c r="N35" s="18">
        <v>20011106</v>
      </c>
      <c r="O35" s="18" t="s">
        <v>91</v>
      </c>
      <c r="X35" s="19">
        <v>17663763</v>
      </c>
      <c r="Y35" s="20">
        <v>127611311</v>
      </c>
      <c r="Z35" s="20">
        <v>97463</v>
      </c>
      <c r="AA35" s="20">
        <v>12</v>
      </c>
    </row>
    <row r="36" spans="1:27" x14ac:dyDescent="0.2">
      <c r="A36" s="17" t="s">
        <v>157</v>
      </c>
      <c r="B36" s="17" t="s">
        <v>37</v>
      </c>
      <c r="C36" s="17" t="s">
        <v>158</v>
      </c>
      <c r="D36" s="18" t="s">
        <v>159</v>
      </c>
      <c r="E36" s="20">
        <v>240773860.08000001</v>
      </c>
      <c r="F36" s="20">
        <v>51447406</v>
      </c>
      <c r="G36" s="18" t="s">
        <v>46</v>
      </c>
      <c r="H36" s="18" t="s">
        <v>82</v>
      </c>
      <c r="I36" s="19" t="s">
        <v>44</v>
      </c>
      <c r="K36" s="18" t="s">
        <v>128</v>
      </c>
      <c r="L36" s="18" t="s">
        <v>15</v>
      </c>
      <c r="M36" s="18" t="s">
        <v>52</v>
      </c>
      <c r="N36" s="18">
        <v>20210510</v>
      </c>
      <c r="Q36" s="18" t="s">
        <v>53</v>
      </c>
      <c r="R36" s="18" t="s">
        <v>53</v>
      </c>
      <c r="U36" s="18" t="s">
        <v>160</v>
      </c>
      <c r="X36" s="19">
        <v>21779785</v>
      </c>
      <c r="Y36" s="20">
        <v>69191136.5</v>
      </c>
      <c r="Z36" s="20">
        <v>35138</v>
      </c>
      <c r="AA36" s="20">
        <v>12</v>
      </c>
    </row>
    <row r="37" spans="1:27" x14ac:dyDescent="0.2">
      <c r="A37" s="17" t="s">
        <v>161</v>
      </c>
      <c r="B37" s="17" t="s">
        <v>37</v>
      </c>
      <c r="C37" s="17" t="s">
        <v>162</v>
      </c>
      <c r="D37" s="18" t="s">
        <v>163</v>
      </c>
      <c r="E37" s="20">
        <v>154758191</v>
      </c>
      <c r="F37" s="20">
        <v>36413692</v>
      </c>
      <c r="G37" s="18" t="s">
        <v>58</v>
      </c>
      <c r="H37" s="18" t="s">
        <v>70</v>
      </c>
      <c r="I37" s="19" t="s">
        <v>44</v>
      </c>
      <c r="K37" s="18" t="s">
        <v>54</v>
      </c>
      <c r="L37" s="18" t="s">
        <v>33</v>
      </c>
      <c r="M37" s="18" t="s">
        <v>35</v>
      </c>
      <c r="N37" s="18">
        <v>20210818</v>
      </c>
      <c r="X37" s="19">
        <v>5181905</v>
      </c>
      <c r="Y37" s="20">
        <v>11696525</v>
      </c>
      <c r="Z37" s="20">
        <v>8627</v>
      </c>
      <c r="AA37" s="20">
        <v>12</v>
      </c>
    </row>
    <row r="38" spans="1:27" x14ac:dyDescent="0.2">
      <c r="A38" s="17" t="s">
        <v>164</v>
      </c>
      <c r="B38" s="17" t="s">
        <v>37</v>
      </c>
      <c r="C38" s="17" t="s">
        <v>165</v>
      </c>
      <c r="D38" s="18" t="s">
        <v>166</v>
      </c>
      <c r="E38" s="20">
        <v>37651680.850000001</v>
      </c>
      <c r="F38" s="20">
        <v>17351005</v>
      </c>
      <c r="G38" s="18" t="s">
        <v>46</v>
      </c>
      <c r="H38" s="18" t="s">
        <v>82</v>
      </c>
      <c r="I38" s="19" t="s">
        <v>44</v>
      </c>
      <c r="K38" s="18" t="s">
        <v>49</v>
      </c>
      <c r="L38" s="18" t="s">
        <v>33</v>
      </c>
      <c r="M38" s="18" t="s">
        <v>52</v>
      </c>
      <c r="N38" s="18">
        <v>19990630</v>
      </c>
      <c r="O38" s="18" t="s">
        <v>91</v>
      </c>
      <c r="Q38" s="18" t="s">
        <v>53</v>
      </c>
      <c r="R38" s="18" t="s">
        <v>53</v>
      </c>
      <c r="X38" s="19">
        <v>2120033</v>
      </c>
      <c r="Y38" s="20">
        <v>8239821.5</v>
      </c>
      <c r="Z38" s="20">
        <v>13657</v>
      </c>
      <c r="AA38" s="20">
        <v>12</v>
      </c>
    </row>
  </sheetData>
  <autoFilter ref="A10:AA38" xr:uid="{00000000-0009-0000-0000-000001000000}"/>
  <sortState xmlns:xlrd2="http://schemas.microsoft.com/office/spreadsheetml/2017/richdata2" ref="A8:AH10">
    <sortCondition sortBy="cellColor" ref="O8:O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4"/>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3.140625" style="18" bestFit="1" customWidth="1"/>
    <col min="9" max="9" width="44" style="18" bestFit="1" customWidth="1"/>
    <col min="10" max="10" width="31.28515625" style="18" bestFit="1" customWidth="1"/>
    <col min="11" max="11" width="22.28515625" style="18" bestFit="1" customWidth="1"/>
    <col min="12" max="12" width="16.85546875" style="18" bestFit="1" customWidth="1"/>
    <col min="13" max="13" width="15.140625" style="32" bestFit="1" customWidth="1"/>
    <col min="14" max="15" width="14.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6.28515625" style="34" bestFit="1" customWidth="1"/>
    <col min="22" max="22" width="17.5703125" style="34" bestFit="1" customWidth="1"/>
    <col min="23" max="23" width="16.28515625" style="20" bestFit="1" customWidth="1"/>
    <col min="24" max="24" width="15.28515625" style="18" bestFit="1" customWidth="1"/>
    <col min="25" max="16384" width="9" style="17"/>
  </cols>
  <sheetData>
    <row r="1" spans="1:24" x14ac:dyDescent="0.2">
      <c r="C1" s="2" t="s">
        <v>19</v>
      </c>
    </row>
    <row r="2" spans="1:24" x14ac:dyDescent="0.2">
      <c r="C2" s="3" t="s">
        <v>1</v>
      </c>
      <c r="D2" s="2"/>
      <c r="E2" s="1"/>
      <c r="F2" s="26"/>
      <c r="G2" s="26"/>
      <c r="H2" s="19"/>
      <c r="I2" s="19"/>
      <c r="J2" s="1"/>
      <c r="K2" s="19"/>
      <c r="L2" s="1"/>
      <c r="M2" s="29"/>
      <c r="N2" s="1"/>
      <c r="O2" s="1"/>
    </row>
    <row r="3" spans="1:24" x14ac:dyDescent="0.2">
      <c r="C3" s="3" t="s">
        <v>345</v>
      </c>
      <c r="D3" s="2"/>
      <c r="E3" s="1"/>
      <c r="F3" s="26"/>
      <c r="G3" s="26"/>
      <c r="H3" s="19"/>
      <c r="I3" s="19"/>
      <c r="J3" s="1"/>
      <c r="K3" s="19"/>
      <c r="L3" s="1"/>
      <c r="M3" s="29"/>
      <c r="N3" s="1"/>
      <c r="O3" s="1"/>
    </row>
    <row r="4" spans="1:24" s="12" customFormat="1" ht="4.9000000000000004" customHeight="1" x14ac:dyDescent="0.2">
      <c r="B4" s="9"/>
      <c r="C4" s="21"/>
      <c r="D4" s="9"/>
      <c r="E4" s="8"/>
      <c r="F4" s="25"/>
      <c r="G4" s="25"/>
      <c r="H4" s="11"/>
      <c r="I4" s="11"/>
      <c r="J4" s="8"/>
      <c r="K4" s="11"/>
      <c r="L4" s="8"/>
      <c r="M4" s="30"/>
      <c r="N4" s="8"/>
      <c r="O4" s="8"/>
      <c r="P4" s="8"/>
      <c r="Q4" s="8"/>
      <c r="R4" s="8"/>
      <c r="S4" s="8"/>
      <c r="T4" s="8"/>
      <c r="U4" s="35"/>
      <c r="V4" s="35"/>
      <c r="W4" s="57"/>
      <c r="X4" s="8"/>
    </row>
    <row r="5" spans="1:24" s="7" customFormat="1" ht="13.5" thickBot="1" x14ac:dyDescent="0.25">
      <c r="B5" s="2"/>
      <c r="C5" s="22"/>
      <c r="D5" s="2"/>
      <c r="E5" s="1"/>
      <c r="F5" s="26"/>
      <c r="G5" s="26"/>
      <c r="H5" s="1"/>
      <c r="I5" s="1"/>
      <c r="J5" s="1"/>
      <c r="K5" s="1"/>
      <c r="L5" s="1"/>
      <c r="M5" s="29"/>
      <c r="N5" s="1"/>
      <c r="O5" s="1"/>
      <c r="P5" s="1"/>
      <c r="Q5" s="1"/>
      <c r="R5" s="1"/>
      <c r="S5" s="1"/>
      <c r="T5" s="1"/>
      <c r="U5" s="36"/>
      <c r="V5" s="36"/>
      <c r="W5" s="36"/>
      <c r="X5" s="5"/>
    </row>
    <row r="6" spans="1:24" s="7" customFormat="1" ht="15.75" x14ac:dyDescent="0.25">
      <c r="B6" s="2"/>
      <c r="C6" s="22"/>
      <c r="D6" s="42" t="s">
        <v>30</v>
      </c>
      <c r="E6" s="48"/>
      <c r="F6" s="48" t="s">
        <v>31</v>
      </c>
      <c r="G6" s="52"/>
      <c r="H6" s="1"/>
      <c r="I6" s="1"/>
      <c r="J6" s="1"/>
      <c r="K6" s="1"/>
      <c r="L6" s="1"/>
      <c r="M6" s="29"/>
      <c r="N6" s="1"/>
      <c r="O6" s="1"/>
      <c r="P6" s="1"/>
      <c r="Q6" s="1"/>
      <c r="R6" s="1"/>
      <c r="S6" s="1"/>
      <c r="T6" s="1"/>
      <c r="U6" s="36"/>
      <c r="V6" s="36"/>
      <c r="W6" s="36"/>
      <c r="X6" s="36"/>
    </row>
    <row r="7" spans="1:24" s="7" customFormat="1" ht="6.75" customHeight="1" x14ac:dyDescent="0.25">
      <c r="B7" s="2"/>
      <c r="C7" s="22"/>
      <c r="D7" s="49"/>
      <c r="E7" s="50"/>
      <c r="F7" s="50"/>
      <c r="G7" s="53"/>
      <c r="H7" s="1"/>
      <c r="I7" s="1"/>
      <c r="J7" s="1"/>
      <c r="K7" s="1"/>
      <c r="L7" s="1"/>
      <c r="M7" s="29"/>
      <c r="N7" s="1"/>
      <c r="O7" s="1"/>
      <c r="P7" s="1"/>
      <c r="Q7" s="1"/>
      <c r="R7" s="1"/>
      <c r="S7" s="1"/>
      <c r="T7" s="1"/>
      <c r="U7" s="36"/>
      <c r="V7" s="36"/>
      <c r="W7" s="36"/>
      <c r="X7" s="36"/>
    </row>
    <row r="8" spans="1:24" s="7" customFormat="1" ht="16.5" thickBot="1" x14ac:dyDescent="0.3">
      <c r="B8" s="2"/>
      <c r="C8" s="22"/>
      <c r="D8" s="56">
        <f>SUBTOTAL(3,D11:D64)</f>
        <v>54</v>
      </c>
      <c r="E8" s="51"/>
      <c r="F8" s="54">
        <f>SUBTOTAL(9,F11:F64)</f>
        <v>1792753152.1450007</v>
      </c>
      <c r="G8" s="55"/>
      <c r="H8" s="1"/>
      <c r="I8" s="1"/>
      <c r="J8" s="1"/>
      <c r="K8" s="1"/>
      <c r="L8" s="1"/>
      <c r="M8" s="29"/>
      <c r="N8" s="1"/>
      <c r="O8" s="1"/>
      <c r="P8" s="1"/>
      <c r="Q8" s="1"/>
      <c r="R8" s="1"/>
      <c r="S8" s="1"/>
      <c r="T8" s="1"/>
      <c r="U8" s="36"/>
      <c r="V8" s="36"/>
      <c r="W8" s="36"/>
      <c r="X8" s="36"/>
    </row>
    <row r="9" spans="1:24" s="7" customFormat="1" x14ac:dyDescent="0.2">
      <c r="B9" s="2"/>
      <c r="C9" s="22"/>
      <c r="D9" s="2"/>
      <c r="E9" s="1"/>
      <c r="F9" s="26"/>
      <c r="G9" s="26"/>
      <c r="H9" s="1"/>
      <c r="I9" s="1"/>
      <c r="J9" s="1"/>
      <c r="K9" s="1"/>
      <c r="L9" s="1"/>
      <c r="M9" s="29"/>
      <c r="N9" s="1"/>
      <c r="O9" s="1"/>
      <c r="P9" s="1"/>
      <c r="Q9" s="1"/>
      <c r="R9" s="1"/>
      <c r="S9" s="1"/>
      <c r="T9" s="1"/>
      <c r="U9" s="36"/>
      <c r="V9" s="36"/>
      <c r="W9" s="36"/>
      <c r="X9" s="36"/>
    </row>
    <row r="10" spans="1:24" s="15" customFormat="1" ht="39.75" customHeight="1" thickBot="1" x14ac:dyDescent="0.25">
      <c r="A10" s="14" t="s">
        <v>23</v>
      </c>
      <c r="B10" s="33" t="s">
        <v>24</v>
      </c>
      <c r="C10" s="14" t="s">
        <v>0</v>
      </c>
      <c r="D10" s="14" t="s">
        <v>2</v>
      </c>
      <c r="E10" s="16" t="s">
        <v>3</v>
      </c>
      <c r="F10" s="16" t="s">
        <v>337</v>
      </c>
      <c r="G10" s="16" t="s">
        <v>338</v>
      </c>
      <c r="H10" s="15" t="s">
        <v>22</v>
      </c>
      <c r="I10" s="13" t="s">
        <v>21</v>
      </c>
      <c r="J10" s="15" t="s">
        <v>4</v>
      </c>
      <c r="K10" s="27" t="s">
        <v>20</v>
      </c>
      <c r="L10" s="15" t="s">
        <v>6</v>
      </c>
      <c r="M10" s="15" t="s">
        <v>7</v>
      </c>
      <c r="N10" s="15" t="s">
        <v>5</v>
      </c>
      <c r="O10" s="31" t="s">
        <v>29</v>
      </c>
      <c r="P10" s="15" t="s">
        <v>25</v>
      </c>
      <c r="Q10" s="15" t="s">
        <v>16</v>
      </c>
      <c r="R10" s="15" t="s">
        <v>32</v>
      </c>
      <c r="S10" s="15" t="s">
        <v>332</v>
      </c>
      <c r="T10" s="15" t="s">
        <v>17</v>
      </c>
      <c r="U10" s="16" t="s">
        <v>339</v>
      </c>
      <c r="V10" s="16" t="s">
        <v>340</v>
      </c>
      <c r="W10" s="16" t="s">
        <v>341</v>
      </c>
      <c r="X10" s="16" t="s">
        <v>18</v>
      </c>
    </row>
    <row r="11" spans="1:24" ht="13.5" thickTop="1" x14ac:dyDescent="0.2">
      <c r="A11" s="17" t="s">
        <v>213</v>
      </c>
      <c r="B11" s="28">
        <v>1099471</v>
      </c>
      <c r="C11" s="23" t="s">
        <v>39</v>
      </c>
      <c r="D11" s="28" t="s">
        <v>214</v>
      </c>
      <c r="E11" s="18" t="s">
        <v>215</v>
      </c>
      <c r="F11" s="24">
        <v>10435220.800000001</v>
      </c>
      <c r="G11" s="24">
        <v>130440260</v>
      </c>
      <c r="H11" s="18" t="s">
        <v>46</v>
      </c>
      <c r="I11" s="18" t="s">
        <v>107</v>
      </c>
      <c r="J11" s="18" t="s">
        <v>44</v>
      </c>
      <c r="K11" s="18" t="s">
        <v>56</v>
      </c>
      <c r="L11" s="18" t="s">
        <v>54</v>
      </c>
      <c r="M11" s="32" t="s">
        <v>33</v>
      </c>
      <c r="N11" s="18" t="s">
        <v>169</v>
      </c>
      <c r="O11" s="18">
        <v>20060119</v>
      </c>
      <c r="Q11" s="18" t="s">
        <v>53</v>
      </c>
      <c r="U11" s="34">
        <v>5287757</v>
      </c>
      <c r="V11" s="34">
        <v>482381</v>
      </c>
      <c r="W11" s="20">
        <v>670</v>
      </c>
      <c r="X11" s="18">
        <v>12</v>
      </c>
    </row>
    <row r="12" spans="1:24" x14ac:dyDescent="0.2">
      <c r="A12" s="17" t="s">
        <v>256</v>
      </c>
      <c r="B12" s="28">
        <v>1112689</v>
      </c>
      <c r="C12" s="23" t="s">
        <v>39</v>
      </c>
      <c r="D12" s="28" t="s">
        <v>257</v>
      </c>
      <c r="E12" s="18" t="s">
        <v>258</v>
      </c>
      <c r="F12" s="24">
        <v>1110970.3799999999</v>
      </c>
      <c r="G12" s="24">
        <v>222194076</v>
      </c>
      <c r="H12" s="18" t="s">
        <v>46</v>
      </c>
      <c r="I12" s="18" t="s">
        <v>47</v>
      </c>
      <c r="J12" s="18" t="s">
        <v>44</v>
      </c>
      <c r="L12" s="18" t="s">
        <v>49</v>
      </c>
      <c r="M12" s="32" t="s">
        <v>33</v>
      </c>
      <c r="N12" s="18" t="s">
        <v>174</v>
      </c>
      <c r="O12" s="18">
        <v>20111107</v>
      </c>
      <c r="Q12" s="18" t="s">
        <v>53</v>
      </c>
      <c r="U12" s="34">
        <v>39553009</v>
      </c>
      <c r="V12" s="34">
        <v>546684.5</v>
      </c>
      <c r="W12" s="20">
        <v>1790</v>
      </c>
      <c r="X12" s="18">
        <v>12</v>
      </c>
    </row>
    <row r="13" spans="1:24" x14ac:dyDescent="0.2">
      <c r="A13" s="17" t="s">
        <v>176</v>
      </c>
      <c r="B13" s="28">
        <v>1094145</v>
      </c>
      <c r="C13" s="23" t="s">
        <v>39</v>
      </c>
      <c r="D13" s="28" t="s">
        <v>177</v>
      </c>
      <c r="E13" s="18" t="s">
        <v>178</v>
      </c>
      <c r="F13" s="24">
        <v>43515972.899999999</v>
      </c>
      <c r="G13" s="24">
        <v>16117027</v>
      </c>
      <c r="H13" s="18" t="s">
        <v>46</v>
      </c>
      <c r="I13" s="18" t="s">
        <v>75</v>
      </c>
      <c r="J13" s="18" t="s">
        <v>44</v>
      </c>
      <c r="L13" s="18" t="s">
        <v>34</v>
      </c>
      <c r="M13" s="32" t="s">
        <v>33</v>
      </c>
      <c r="N13" s="18" t="s">
        <v>169</v>
      </c>
      <c r="O13" s="18">
        <v>20050107</v>
      </c>
      <c r="Q13" s="18" t="s">
        <v>53</v>
      </c>
      <c r="S13" s="18" t="s">
        <v>53</v>
      </c>
      <c r="U13" s="34">
        <v>14140447</v>
      </c>
      <c r="V13" s="34">
        <v>31979591</v>
      </c>
      <c r="W13" s="20">
        <v>15707</v>
      </c>
      <c r="X13" s="18">
        <v>12</v>
      </c>
    </row>
    <row r="14" spans="1:24" x14ac:dyDescent="0.2">
      <c r="A14" s="17" t="s">
        <v>222</v>
      </c>
      <c r="B14" s="28">
        <v>1023700</v>
      </c>
      <c r="C14" s="23" t="s">
        <v>39</v>
      </c>
      <c r="D14" s="28" t="s">
        <v>223</v>
      </c>
      <c r="E14" s="18" t="s">
        <v>224</v>
      </c>
      <c r="F14" s="24">
        <v>85493012.359999999</v>
      </c>
      <c r="G14" s="24">
        <v>54454148</v>
      </c>
      <c r="H14" s="18" t="s">
        <v>46</v>
      </c>
      <c r="I14" s="18" t="s">
        <v>75</v>
      </c>
      <c r="J14" s="18" t="s">
        <v>44</v>
      </c>
      <c r="L14" s="18" t="s">
        <v>34</v>
      </c>
      <c r="M14" s="32" t="s">
        <v>33</v>
      </c>
      <c r="N14" s="18" t="s">
        <v>175</v>
      </c>
      <c r="O14" s="18">
        <v>20121107</v>
      </c>
      <c r="P14" s="18" t="s">
        <v>57</v>
      </c>
      <c r="U14" s="34">
        <v>18710962</v>
      </c>
      <c r="V14" s="34">
        <v>24318065.5</v>
      </c>
      <c r="W14" s="20">
        <v>12085</v>
      </c>
      <c r="X14" s="18">
        <v>12</v>
      </c>
    </row>
    <row r="15" spans="1:24" x14ac:dyDescent="0.2">
      <c r="A15" s="17" t="s">
        <v>274</v>
      </c>
      <c r="B15" s="28">
        <v>1176201</v>
      </c>
      <c r="C15" s="23" t="s">
        <v>39</v>
      </c>
      <c r="D15" s="28" t="s">
        <v>275</v>
      </c>
      <c r="E15" s="18" t="s">
        <v>276</v>
      </c>
      <c r="F15" s="24">
        <v>83082752</v>
      </c>
      <c r="G15" s="24">
        <v>1298168</v>
      </c>
      <c r="H15" s="18" t="s">
        <v>46</v>
      </c>
      <c r="I15" s="18" t="s">
        <v>75</v>
      </c>
      <c r="J15" s="18" t="s">
        <v>44</v>
      </c>
      <c r="L15" s="18" t="s">
        <v>49</v>
      </c>
      <c r="M15" s="32" t="s">
        <v>33</v>
      </c>
      <c r="N15" s="18" t="s">
        <v>38</v>
      </c>
      <c r="O15" s="18">
        <v>20151113</v>
      </c>
      <c r="U15" s="34">
        <v>188478</v>
      </c>
      <c r="V15" s="34">
        <v>10291717</v>
      </c>
      <c r="W15" s="20">
        <v>1903</v>
      </c>
      <c r="X15" s="18">
        <v>12</v>
      </c>
    </row>
    <row r="16" spans="1:24" x14ac:dyDescent="0.2">
      <c r="A16" s="17" t="s">
        <v>238</v>
      </c>
      <c r="B16" s="28">
        <v>1094744</v>
      </c>
      <c r="C16" s="23" t="s">
        <v>39</v>
      </c>
      <c r="D16" s="28" t="s">
        <v>239</v>
      </c>
      <c r="E16" s="18" t="s">
        <v>240</v>
      </c>
      <c r="F16" s="24">
        <v>16532330.1</v>
      </c>
      <c r="G16" s="24">
        <v>50097970</v>
      </c>
      <c r="H16" s="18" t="s">
        <v>46</v>
      </c>
      <c r="I16" s="18" t="s">
        <v>107</v>
      </c>
      <c r="J16" s="18" t="s">
        <v>44</v>
      </c>
      <c r="L16" s="18" t="s">
        <v>76</v>
      </c>
      <c r="M16" s="32" t="s">
        <v>15</v>
      </c>
      <c r="N16" s="18" t="s">
        <v>169</v>
      </c>
      <c r="O16" s="18">
        <v>20070228</v>
      </c>
      <c r="Q16" s="18" t="s">
        <v>53</v>
      </c>
      <c r="S16" s="18" t="s">
        <v>53</v>
      </c>
      <c r="T16" s="18" t="s">
        <v>209</v>
      </c>
      <c r="U16" s="34">
        <v>14638693</v>
      </c>
      <c r="V16" s="34">
        <v>7762170.5</v>
      </c>
      <c r="W16" s="20">
        <v>6414</v>
      </c>
      <c r="X16" s="18">
        <v>12</v>
      </c>
    </row>
    <row r="17" spans="1:24" x14ac:dyDescent="0.2">
      <c r="A17" s="17" t="s">
        <v>179</v>
      </c>
      <c r="B17" s="28">
        <v>30332</v>
      </c>
      <c r="C17" s="23" t="s">
        <v>39</v>
      </c>
      <c r="D17" s="28" t="s">
        <v>180</v>
      </c>
      <c r="E17" s="18" t="s">
        <v>181</v>
      </c>
      <c r="F17" s="24">
        <v>712245.61499999999</v>
      </c>
      <c r="G17" s="24">
        <v>142449123</v>
      </c>
      <c r="H17" s="18" t="s">
        <v>46</v>
      </c>
      <c r="I17" s="18" t="s">
        <v>118</v>
      </c>
      <c r="J17" s="18" t="s">
        <v>44</v>
      </c>
      <c r="L17" s="18" t="s">
        <v>49</v>
      </c>
      <c r="M17" s="32" t="s">
        <v>33</v>
      </c>
      <c r="N17" s="18" t="s">
        <v>173</v>
      </c>
      <c r="O17" s="18">
        <v>20220720</v>
      </c>
      <c r="U17" s="34">
        <v>30223127</v>
      </c>
      <c r="V17" s="34">
        <v>473032.5</v>
      </c>
      <c r="W17" s="20">
        <v>693</v>
      </c>
      <c r="X17" s="18">
        <v>7</v>
      </c>
    </row>
    <row r="18" spans="1:24" x14ac:dyDescent="0.2">
      <c r="A18" s="17" t="s">
        <v>271</v>
      </c>
      <c r="B18" s="28">
        <v>1167845</v>
      </c>
      <c r="C18" s="23" t="s">
        <v>39</v>
      </c>
      <c r="D18" s="28" t="s">
        <v>272</v>
      </c>
      <c r="E18" s="18" t="s">
        <v>273</v>
      </c>
      <c r="F18" s="24">
        <v>42774788.479999997</v>
      </c>
      <c r="G18" s="24">
        <v>133671214</v>
      </c>
      <c r="H18" s="18" t="s">
        <v>46</v>
      </c>
      <c r="I18" s="18" t="s">
        <v>107</v>
      </c>
      <c r="J18" s="18" t="s">
        <v>44</v>
      </c>
      <c r="L18" s="18" t="s">
        <v>34</v>
      </c>
      <c r="M18" s="32" t="s">
        <v>33</v>
      </c>
      <c r="N18" s="18" t="s">
        <v>169</v>
      </c>
      <c r="O18" s="18">
        <v>20160408</v>
      </c>
      <c r="Q18" s="18" t="s">
        <v>53</v>
      </c>
      <c r="U18" s="34">
        <v>17212029</v>
      </c>
      <c r="V18" s="34">
        <v>3858359</v>
      </c>
      <c r="W18" s="20">
        <v>3231</v>
      </c>
      <c r="X18" s="18">
        <v>12</v>
      </c>
    </row>
    <row r="19" spans="1:24" x14ac:dyDescent="0.2">
      <c r="A19" s="17" t="s">
        <v>289</v>
      </c>
      <c r="B19" s="28">
        <v>1181623</v>
      </c>
      <c r="C19" s="23" t="s">
        <v>39</v>
      </c>
      <c r="D19" s="28" t="s">
        <v>290</v>
      </c>
      <c r="E19" s="18" t="s">
        <v>291</v>
      </c>
      <c r="F19" s="24">
        <v>46000331.505000003</v>
      </c>
      <c r="G19" s="24">
        <v>224391861</v>
      </c>
      <c r="H19" s="18" t="s">
        <v>46</v>
      </c>
      <c r="I19" s="18" t="s">
        <v>70</v>
      </c>
      <c r="J19" s="18" t="s">
        <v>44</v>
      </c>
      <c r="L19" s="18" t="s">
        <v>45</v>
      </c>
      <c r="M19" s="32" t="s">
        <v>33</v>
      </c>
      <c r="N19" s="18" t="s">
        <v>169</v>
      </c>
      <c r="O19" s="18">
        <v>20220503</v>
      </c>
      <c r="P19" s="18" t="s">
        <v>71</v>
      </c>
      <c r="Q19" s="18" t="s">
        <v>53</v>
      </c>
      <c r="U19" s="34">
        <v>138635746</v>
      </c>
      <c r="V19" s="34">
        <v>19895247</v>
      </c>
      <c r="W19" s="20">
        <v>18173</v>
      </c>
      <c r="X19" s="18">
        <v>12</v>
      </c>
    </row>
    <row r="20" spans="1:24" x14ac:dyDescent="0.2">
      <c r="A20" s="17" t="s">
        <v>307</v>
      </c>
      <c r="B20" s="28">
        <v>1184961</v>
      </c>
      <c r="C20" s="23" t="s">
        <v>39</v>
      </c>
      <c r="D20" s="28" t="s">
        <v>308</v>
      </c>
      <c r="E20" s="18" t="s">
        <v>309</v>
      </c>
      <c r="F20" s="24">
        <v>11409011.445</v>
      </c>
      <c r="G20" s="24">
        <v>175523253</v>
      </c>
      <c r="H20" s="18" t="s">
        <v>46</v>
      </c>
      <c r="I20" s="18" t="s">
        <v>47</v>
      </c>
      <c r="J20" s="18" t="s">
        <v>44</v>
      </c>
      <c r="L20" s="18" t="s">
        <v>49</v>
      </c>
      <c r="M20" s="32" t="s">
        <v>33</v>
      </c>
      <c r="N20" s="18" t="s">
        <v>50</v>
      </c>
      <c r="O20" s="18">
        <v>20210624</v>
      </c>
      <c r="U20" s="34">
        <v>23541160</v>
      </c>
      <c r="V20" s="34">
        <v>2052708.5</v>
      </c>
      <c r="W20" s="20">
        <v>5231</v>
      </c>
      <c r="X20" s="18">
        <v>12</v>
      </c>
    </row>
    <row r="21" spans="1:24" x14ac:dyDescent="0.2">
      <c r="A21" s="17" t="s">
        <v>191</v>
      </c>
      <c r="B21" s="28">
        <v>1023681</v>
      </c>
      <c r="C21" s="23" t="s">
        <v>39</v>
      </c>
      <c r="D21" s="28" t="s">
        <v>192</v>
      </c>
      <c r="E21" s="18" t="s">
        <v>193</v>
      </c>
      <c r="F21" s="24">
        <v>13045342.765000001</v>
      </c>
      <c r="G21" s="24">
        <v>29315377</v>
      </c>
      <c r="H21" s="18" t="s">
        <v>46</v>
      </c>
      <c r="I21" s="18" t="s">
        <v>75</v>
      </c>
      <c r="J21" s="18" t="s">
        <v>44</v>
      </c>
      <c r="L21" s="18" t="s">
        <v>54</v>
      </c>
      <c r="M21" s="32" t="s">
        <v>33</v>
      </c>
      <c r="N21" s="18" t="s">
        <v>175</v>
      </c>
      <c r="O21" s="18">
        <v>20211110</v>
      </c>
      <c r="U21" s="34">
        <v>9390437</v>
      </c>
      <c r="V21" s="34">
        <v>3423854</v>
      </c>
      <c r="W21" s="20">
        <v>1125</v>
      </c>
      <c r="X21" s="18">
        <v>12</v>
      </c>
    </row>
    <row r="22" spans="1:24" x14ac:dyDescent="0.2">
      <c r="A22" s="17" t="s">
        <v>286</v>
      </c>
      <c r="B22" s="28">
        <v>1181704</v>
      </c>
      <c r="C22" s="23" t="s">
        <v>39</v>
      </c>
      <c r="D22" s="28" t="s">
        <v>287</v>
      </c>
      <c r="E22" s="18" t="s">
        <v>288</v>
      </c>
      <c r="F22" s="24">
        <v>5342515.1399999997</v>
      </c>
      <c r="G22" s="24">
        <v>89041919</v>
      </c>
      <c r="H22" s="18" t="s">
        <v>46</v>
      </c>
      <c r="I22" s="18" t="s">
        <v>47</v>
      </c>
      <c r="J22" s="18" t="s">
        <v>44</v>
      </c>
      <c r="L22" s="18" t="s">
        <v>34</v>
      </c>
      <c r="M22" s="32" t="s">
        <v>33</v>
      </c>
      <c r="N22" s="18" t="s">
        <v>50</v>
      </c>
      <c r="O22" s="18">
        <v>20180719</v>
      </c>
      <c r="U22" s="34">
        <v>13443873</v>
      </c>
      <c r="V22" s="34">
        <v>698409</v>
      </c>
      <c r="W22" s="20">
        <v>1114</v>
      </c>
      <c r="X22" s="18">
        <v>12</v>
      </c>
    </row>
    <row r="23" spans="1:24" x14ac:dyDescent="0.2">
      <c r="A23" s="17" t="s">
        <v>188</v>
      </c>
      <c r="B23" s="28">
        <v>1062291</v>
      </c>
      <c r="C23" s="23" t="s">
        <v>39</v>
      </c>
      <c r="D23" s="28" t="s">
        <v>189</v>
      </c>
      <c r="E23" s="18" t="s">
        <v>190</v>
      </c>
      <c r="F23" s="24">
        <v>4931800.74</v>
      </c>
      <c r="G23" s="24">
        <v>246590037</v>
      </c>
      <c r="H23" s="18" t="s">
        <v>46</v>
      </c>
      <c r="I23" s="18" t="s">
        <v>75</v>
      </c>
      <c r="J23" s="18" t="s">
        <v>44</v>
      </c>
      <c r="L23" s="18" t="s">
        <v>34</v>
      </c>
      <c r="M23" s="32" t="s">
        <v>33</v>
      </c>
      <c r="U23" s="34">
        <v>27823147</v>
      </c>
      <c r="V23" s="34">
        <v>596416</v>
      </c>
      <c r="W23" s="20">
        <v>1884</v>
      </c>
      <c r="X23" s="18">
        <v>12</v>
      </c>
    </row>
    <row r="24" spans="1:24" x14ac:dyDescent="0.2">
      <c r="A24" s="17" t="s">
        <v>236</v>
      </c>
      <c r="B24" s="28">
        <v>1078346</v>
      </c>
      <c r="C24" s="23" t="s">
        <v>39</v>
      </c>
      <c r="D24" s="28" t="s">
        <v>333</v>
      </c>
      <c r="E24" s="18" t="s">
        <v>237</v>
      </c>
      <c r="F24" s="24">
        <v>115199439.73999999</v>
      </c>
      <c r="G24" s="24">
        <v>149609662</v>
      </c>
      <c r="H24" s="18" t="s">
        <v>51</v>
      </c>
      <c r="I24" s="18" t="s">
        <v>118</v>
      </c>
      <c r="J24" s="18" t="s">
        <v>44</v>
      </c>
      <c r="L24" s="18" t="s">
        <v>54</v>
      </c>
      <c r="M24" s="32" t="s">
        <v>33</v>
      </c>
      <c r="O24" s="18">
        <v>20011001</v>
      </c>
      <c r="P24" s="18" t="s">
        <v>57</v>
      </c>
      <c r="R24" s="18" t="s">
        <v>53</v>
      </c>
      <c r="U24" s="34">
        <v>13973833</v>
      </c>
      <c r="V24" s="34">
        <v>13035080</v>
      </c>
      <c r="W24" s="20">
        <v>6522</v>
      </c>
      <c r="X24" s="18">
        <v>12</v>
      </c>
    </row>
    <row r="25" spans="1:24" x14ac:dyDescent="0.2">
      <c r="A25" s="17" t="s">
        <v>182</v>
      </c>
      <c r="B25" s="28">
        <v>29301</v>
      </c>
      <c r="C25" s="23" t="s">
        <v>39</v>
      </c>
      <c r="D25" s="28" t="s">
        <v>183</v>
      </c>
      <c r="E25" s="18" t="s">
        <v>184</v>
      </c>
      <c r="F25" s="24">
        <v>657302.86</v>
      </c>
      <c r="G25" s="24">
        <v>131460572</v>
      </c>
      <c r="H25" s="18" t="s">
        <v>46</v>
      </c>
      <c r="I25" s="18" t="s">
        <v>75</v>
      </c>
      <c r="J25" s="18" t="s">
        <v>44</v>
      </c>
      <c r="L25" s="18" t="s">
        <v>49</v>
      </c>
      <c r="M25" s="32" t="s">
        <v>33</v>
      </c>
      <c r="P25" s="18" t="s">
        <v>71</v>
      </c>
      <c r="U25" s="34">
        <v>24295795</v>
      </c>
      <c r="V25" s="34">
        <v>648314</v>
      </c>
      <c r="W25" s="20">
        <v>759</v>
      </c>
      <c r="X25" s="18">
        <v>12</v>
      </c>
    </row>
    <row r="26" spans="1:24" x14ac:dyDescent="0.2">
      <c r="A26" s="17" t="s">
        <v>277</v>
      </c>
      <c r="B26" s="28">
        <v>1176710</v>
      </c>
      <c r="C26" s="23" t="s">
        <v>39</v>
      </c>
      <c r="D26" s="28" t="s">
        <v>278</v>
      </c>
      <c r="E26" s="18" t="s">
        <v>279</v>
      </c>
      <c r="F26" s="24">
        <v>39689944.875</v>
      </c>
      <c r="G26" s="24">
        <v>226799685</v>
      </c>
      <c r="H26" s="18" t="s">
        <v>46</v>
      </c>
      <c r="I26" s="18" t="s">
        <v>75</v>
      </c>
      <c r="J26" s="18" t="s">
        <v>44</v>
      </c>
      <c r="L26" s="18" t="s">
        <v>45</v>
      </c>
      <c r="M26" s="32" t="s">
        <v>33</v>
      </c>
      <c r="N26" s="18" t="s">
        <v>169</v>
      </c>
      <c r="O26" s="18">
        <v>20171031</v>
      </c>
      <c r="P26" s="18" t="s">
        <v>71</v>
      </c>
      <c r="Q26" s="18" t="s">
        <v>53</v>
      </c>
      <c r="U26" s="34">
        <v>8350420</v>
      </c>
      <c r="V26" s="34">
        <v>1604608.5</v>
      </c>
      <c r="W26" s="20">
        <v>1954</v>
      </c>
      <c r="X26" s="18">
        <v>12</v>
      </c>
    </row>
    <row r="27" spans="1:24" x14ac:dyDescent="0.2">
      <c r="A27" s="17" t="s">
        <v>304</v>
      </c>
      <c r="B27" s="28">
        <v>1184650</v>
      </c>
      <c r="C27" s="23" t="s">
        <v>39</v>
      </c>
      <c r="D27" s="28" t="s">
        <v>305</v>
      </c>
      <c r="E27" s="18" t="s">
        <v>306</v>
      </c>
      <c r="F27" s="24">
        <v>10112227.949999999</v>
      </c>
      <c r="G27" s="24">
        <v>6128623</v>
      </c>
      <c r="H27" s="18" t="s">
        <v>36</v>
      </c>
      <c r="I27" s="18" t="s">
        <v>75</v>
      </c>
      <c r="J27" s="18" t="s">
        <v>44</v>
      </c>
      <c r="L27" s="18" t="s">
        <v>34</v>
      </c>
      <c r="M27" s="32" t="s">
        <v>33</v>
      </c>
      <c r="N27" s="18" t="s">
        <v>169</v>
      </c>
      <c r="O27" s="18">
        <v>20220127</v>
      </c>
      <c r="Q27" s="18" t="s">
        <v>53</v>
      </c>
      <c r="U27" s="34">
        <v>244905</v>
      </c>
      <c r="V27" s="34">
        <v>512991</v>
      </c>
      <c r="W27" s="20">
        <v>314</v>
      </c>
      <c r="X27" s="18">
        <v>12</v>
      </c>
    </row>
    <row r="28" spans="1:24" x14ac:dyDescent="0.2">
      <c r="A28" s="17" t="s">
        <v>227</v>
      </c>
      <c r="B28" s="28">
        <v>1023266</v>
      </c>
      <c r="C28" s="23" t="s">
        <v>39</v>
      </c>
      <c r="D28" s="28" t="s">
        <v>228</v>
      </c>
      <c r="E28" s="18" t="s">
        <v>229</v>
      </c>
      <c r="F28" s="24">
        <v>5423472.2400000002</v>
      </c>
      <c r="G28" s="24">
        <v>45195602</v>
      </c>
      <c r="H28" s="18" t="s">
        <v>36</v>
      </c>
      <c r="I28" s="18" t="s">
        <v>47</v>
      </c>
      <c r="J28" s="18" t="s">
        <v>44</v>
      </c>
      <c r="L28" s="18" t="s">
        <v>54</v>
      </c>
      <c r="M28" s="32" t="s">
        <v>33</v>
      </c>
      <c r="U28" s="34">
        <v>11688487</v>
      </c>
      <c r="V28" s="34">
        <v>568855.5</v>
      </c>
      <c r="W28" s="20">
        <v>1549</v>
      </c>
      <c r="X28" s="18">
        <v>12</v>
      </c>
    </row>
    <row r="29" spans="1:24" x14ac:dyDescent="0.2">
      <c r="A29" s="17" t="s">
        <v>185</v>
      </c>
      <c r="B29" s="28">
        <v>1024014</v>
      </c>
      <c r="C29" s="23" t="s">
        <v>39</v>
      </c>
      <c r="D29" s="28" t="s">
        <v>186</v>
      </c>
      <c r="E29" s="18" t="s">
        <v>187</v>
      </c>
      <c r="F29" s="24">
        <v>46299521.189999998</v>
      </c>
      <c r="G29" s="24">
        <v>118716721</v>
      </c>
      <c r="H29" s="18" t="s">
        <v>46</v>
      </c>
      <c r="I29" s="18" t="s">
        <v>107</v>
      </c>
      <c r="J29" s="18" t="s">
        <v>44</v>
      </c>
      <c r="L29" s="18" t="s">
        <v>49</v>
      </c>
      <c r="M29" s="32" t="s">
        <v>33</v>
      </c>
      <c r="O29" s="18">
        <v>19990809</v>
      </c>
      <c r="U29" s="34">
        <v>13441908</v>
      </c>
      <c r="V29" s="34">
        <v>4486994</v>
      </c>
      <c r="W29" s="20">
        <v>3971</v>
      </c>
      <c r="X29" s="18">
        <v>12</v>
      </c>
    </row>
    <row r="30" spans="1:24" x14ac:dyDescent="0.2">
      <c r="A30" s="17" t="s">
        <v>316</v>
      </c>
      <c r="B30" s="28">
        <v>1184887</v>
      </c>
      <c r="C30" s="23" t="s">
        <v>39</v>
      </c>
      <c r="D30" s="28" t="s">
        <v>317</v>
      </c>
      <c r="E30" s="18" t="s">
        <v>318</v>
      </c>
      <c r="F30" s="24">
        <v>8074100.1600000001</v>
      </c>
      <c r="G30" s="24">
        <v>22428056</v>
      </c>
      <c r="H30" s="18" t="s">
        <v>46</v>
      </c>
      <c r="I30" s="18" t="s">
        <v>75</v>
      </c>
      <c r="J30" s="18" t="s">
        <v>44</v>
      </c>
      <c r="L30" s="18" t="s">
        <v>49</v>
      </c>
      <c r="M30" s="32" t="s">
        <v>33</v>
      </c>
      <c r="N30" s="18" t="s">
        <v>35</v>
      </c>
      <c r="O30" s="18">
        <v>20210804</v>
      </c>
      <c r="P30" s="18" t="s">
        <v>57</v>
      </c>
      <c r="U30" s="34">
        <v>4710820</v>
      </c>
      <c r="V30" s="34">
        <v>2272680</v>
      </c>
      <c r="W30" s="20">
        <v>1984</v>
      </c>
      <c r="X30" s="18">
        <v>12</v>
      </c>
    </row>
    <row r="31" spans="1:24" x14ac:dyDescent="0.2">
      <c r="A31" s="17" t="s">
        <v>259</v>
      </c>
      <c r="B31" s="28">
        <v>1117566</v>
      </c>
      <c r="C31" s="23" t="s">
        <v>39</v>
      </c>
      <c r="D31" s="28" t="s">
        <v>260</v>
      </c>
      <c r="E31" s="18" t="s">
        <v>261</v>
      </c>
      <c r="F31" s="24">
        <v>28175486.309999999</v>
      </c>
      <c r="G31" s="24">
        <v>76149963</v>
      </c>
      <c r="H31" s="18" t="s">
        <v>48</v>
      </c>
      <c r="I31" s="18" t="s">
        <v>82</v>
      </c>
      <c r="J31" s="18" t="s">
        <v>44</v>
      </c>
      <c r="L31" s="18" t="s">
        <v>49</v>
      </c>
      <c r="M31" s="32" t="s">
        <v>33</v>
      </c>
      <c r="N31" s="18" t="s">
        <v>174</v>
      </c>
      <c r="O31" s="18">
        <v>20200616</v>
      </c>
      <c r="Q31" s="18" t="s">
        <v>53</v>
      </c>
      <c r="U31" s="34">
        <v>16178210</v>
      </c>
      <c r="V31" s="34">
        <v>10134478.5</v>
      </c>
      <c r="W31" s="20">
        <v>6931</v>
      </c>
      <c r="X31" s="18">
        <v>12</v>
      </c>
    </row>
    <row r="32" spans="1:24" x14ac:dyDescent="0.2">
      <c r="A32" s="17" t="s">
        <v>280</v>
      </c>
      <c r="B32" s="28">
        <v>1179000</v>
      </c>
      <c r="C32" s="23" t="s">
        <v>39</v>
      </c>
      <c r="D32" s="28" t="s">
        <v>281</v>
      </c>
      <c r="E32" s="18" t="s">
        <v>282</v>
      </c>
      <c r="F32" s="24">
        <v>2458729.6</v>
      </c>
      <c r="G32" s="24">
        <v>49174592</v>
      </c>
      <c r="H32" s="18" t="s">
        <v>46</v>
      </c>
      <c r="I32" s="18" t="s">
        <v>75</v>
      </c>
      <c r="J32" s="18" t="s">
        <v>44</v>
      </c>
      <c r="L32" s="18" t="s">
        <v>34</v>
      </c>
      <c r="M32" s="32" t="s">
        <v>33</v>
      </c>
      <c r="N32" s="18" t="s">
        <v>169</v>
      </c>
      <c r="O32" s="18">
        <v>20211026</v>
      </c>
      <c r="Q32" s="18" t="s">
        <v>53</v>
      </c>
      <c r="U32" s="34">
        <v>3763368</v>
      </c>
      <c r="V32" s="34">
        <v>221319</v>
      </c>
      <c r="W32" s="20">
        <v>330</v>
      </c>
      <c r="X32" s="18">
        <v>12</v>
      </c>
    </row>
    <row r="33" spans="1:24" x14ac:dyDescent="0.2">
      <c r="A33" s="17" t="s">
        <v>203</v>
      </c>
      <c r="B33" s="28">
        <v>1099174</v>
      </c>
      <c r="C33" s="23" t="s">
        <v>39</v>
      </c>
      <c r="D33" s="28" t="s">
        <v>204</v>
      </c>
      <c r="E33" s="18" t="s">
        <v>205</v>
      </c>
      <c r="F33" s="24">
        <v>38547316.850000001</v>
      </c>
      <c r="G33" s="24">
        <v>550675955</v>
      </c>
      <c r="H33" s="18" t="s">
        <v>46</v>
      </c>
      <c r="I33" s="18" t="s">
        <v>82</v>
      </c>
      <c r="J33" s="18" t="s">
        <v>44</v>
      </c>
      <c r="L33" s="18" t="s">
        <v>34</v>
      </c>
      <c r="M33" s="32" t="s">
        <v>33</v>
      </c>
      <c r="N33" s="18" t="s">
        <v>169</v>
      </c>
      <c r="O33" s="18">
        <v>20060206</v>
      </c>
      <c r="P33" s="18" t="s">
        <v>71</v>
      </c>
      <c r="Q33" s="18" t="s">
        <v>53</v>
      </c>
      <c r="U33" s="34">
        <v>41865922</v>
      </c>
      <c r="V33" s="34">
        <v>2450123.5</v>
      </c>
      <c r="W33" s="20">
        <v>2919</v>
      </c>
      <c r="X33" s="18">
        <v>9</v>
      </c>
    </row>
    <row r="34" spans="1:24" x14ac:dyDescent="0.2">
      <c r="A34" s="17" t="s">
        <v>319</v>
      </c>
      <c r="B34" s="28">
        <v>1185045</v>
      </c>
      <c r="C34" s="23" t="s">
        <v>39</v>
      </c>
      <c r="D34" s="28" t="s">
        <v>320</v>
      </c>
      <c r="E34" s="18" t="s">
        <v>321</v>
      </c>
      <c r="F34" s="24">
        <v>40346126.259999998</v>
      </c>
      <c r="G34" s="24">
        <v>98405186</v>
      </c>
      <c r="H34" s="18" t="s">
        <v>46</v>
      </c>
      <c r="I34" s="18" t="s">
        <v>47</v>
      </c>
      <c r="J34" s="18" t="s">
        <v>44</v>
      </c>
      <c r="L34" s="18" t="s">
        <v>34</v>
      </c>
      <c r="M34" s="32" t="s">
        <v>33</v>
      </c>
      <c r="N34" s="18" t="s">
        <v>169</v>
      </c>
      <c r="O34" s="18">
        <v>20230501</v>
      </c>
      <c r="P34" s="18" t="s">
        <v>71</v>
      </c>
      <c r="Q34" s="18" t="s">
        <v>53</v>
      </c>
      <c r="U34" s="34">
        <v>22189453</v>
      </c>
      <c r="V34" s="34">
        <v>6653215</v>
      </c>
      <c r="W34" s="20">
        <v>3975</v>
      </c>
      <c r="X34" s="18">
        <v>12</v>
      </c>
    </row>
    <row r="35" spans="1:24" x14ac:dyDescent="0.2">
      <c r="A35" s="17" t="s">
        <v>292</v>
      </c>
      <c r="B35" s="28">
        <v>1182815</v>
      </c>
      <c r="C35" s="23" t="s">
        <v>39</v>
      </c>
      <c r="D35" s="28" t="s">
        <v>293</v>
      </c>
      <c r="E35" s="18" t="s">
        <v>294</v>
      </c>
      <c r="F35" s="24">
        <v>271620326.25</v>
      </c>
      <c r="G35" s="24">
        <v>120720145</v>
      </c>
      <c r="H35" s="18" t="s">
        <v>46</v>
      </c>
      <c r="I35" s="18" t="s">
        <v>47</v>
      </c>
      <c r="J35" s="18" t="s">
        <v>44</v>
      </c>
      <c r="L35" s="18" t="s">
        <v>63</v>
      </c>
      <c r="M35" s="32" t="s">
        <v>114</v>
      </c>
      <c r="N35" s="18" t="s">
        <v>169</v>
      </c>
      <c r="O35" s="18">
        <v>20210415</v>
      </c>
      <c r="P35" s="18" t="s">
        <v>57</v>
      </c>
      <c r="Q35" s="18" t="s">
        <v>53</v>
      </c>
      <c r="U35" s="34">
        <v>43046453</v>
      </c>
      <c r="V35" s="34">
        <v>42787696</v>
      </c>
      <c r="W35" s="20">
        <v>34813</v>
      </c>
      <c r="X35" s="18">
        <v>12</v>
      </c>
    </row>
    <row r="36" spans="1:24" x14ac:dyDescent="0.2">
      <c r="A36" s="17" t="s">
        <v>268</v>
      </c>
      <c r="B36" s="28">
        <v>1150585</v>
      </c>
      <c r="C36" s="23" t="s">
        <v>39</v>
      </c>
      <c r="D36" s="28" t="s">
        <v>269</v>
      </c>
      <c r="E36" s="18" t="s">
        <v>270</v>
      </c>
      <c r="F36" s="24">
        <v>69714304.450000003</v>
      </c>
      <c r="G36" s="24">
        <v>22857149</v>
      </c>
      <c r="H36" s="18" t="s">
        <v>46</v>
      </c>
      <c r="I36" s="18" t="s">
        <v>47</v>
      </c>
      <c r="J36" s="18" t="s">
        <v>44</v>
      </c>
      <c r="L36" s="18" t="s">
        <v>49</v>
      </c>
      <c r="M36" s="32" t="s">
        <v>33</v>
      </c>
      <c r="N36" s="18" t="s">
        <v>175</v>
      </c>
      <c r="O36" s="18">
        <v>20210601</v>
      </c>
      <c r="U36" s="34">
        <v>3630083</v>
      </c>
      <c r="V36" s="34">
        <v>13821164</v>
      </c>
      <c r="W36" s="20">
        <v>5928</v>
      </c>
      <c r="X36" s="18">
        <v>12</v>
      </c>
    </row>
    <row r="37" spans="1:24" x14ac:dyDescent="0.2">
      <c r="A37" s="17" t="s">
        <v>262</v>
      </c>
      <c r="B37" s="28">
        <v>1124660</v>
      </c>
      <c r="C37" s="23" t="s">
        <v>39</v>
      </c>
      <c r="D37" s="28" t="s">
        <v>263</v>
      </c>
      <c r="E37" s="18" t="s">
        <v>264</v>
      </c>
      <c r="F37" s="24">
        <v>15931926.66</v>
      </c>
      <c r="G37" s="24">
        <v>40851094</v>
      </c>
      <c r="H37" s="18" t="s">
        <v>69</v>
      </c>
      <c r="I37" s="18" t="s">
        <v>70</v>
      </c>
      <c r="J37" s="18" t="s">
        <v>44</v>
      </c>
      <c r="L37" s="18" t="s">
        <v>78</v>
      </c>
      <c r="M37" s="32" t="s">
        <v>15</v>
      </c>
      <c r="N37" s="18" t="s">
        <v>169</v>
      </c>
      <c r="O37" s="18">
        <v>20111006</v>
      </c>
      <c r="Q37" s="18" t="s">
        <v>53</v>
      </c>
      <c r="T37" s="18" t="s">
        <v>168</v>
      </c>
      <c r="U37" s="34">
        <v>4142196</v>
      </c>
      <c r="V37" s="34">
        <v>1987007</v>
      </c>
      <c r="W37" s="20">
        <v>1257</v>
      </c>
      <c r="X37" s="18">
        <v>12</v>
      </c>
    </row>
    <row r="38" spans="1:24" x14ac:dyDescent="0.2">
      <c r="A38" s="17" t="s">
        <v>322</v>
      </c>
      <c r="B38" s="28">
        <v>1185986</v>
      </c>
      <c r="C38" s="23" t="s">
        <v>39</v>
      </c>
      <c r="D38" s="28" t="s">
        <v>323</v>
      </c>
      <c r="E38" s="18" t="s">
        <v>324</v>
      </c>
      <c r="F38" s="24">
        <v>1679685.2849999999</v>
      </c>
      <c r="G38" s="24">
        <v>111979019</v>
      </c>
      <c r="H38" s="18" t="s">
        <v>46</v>
      </c>
      <c r="I38" s="18" t="s">
        <v>107</v>
      </c>
      <c r="J38" s="18" t="s">
        <v>44</v>
      </c>
      <c r="K38" s="18" t="s">
        <v>60</v>
      </c>
      <c r="L38" s="18" t="s">
        <v>54</v>
      </c>
      <c r="M38" s="32" t="s">
        <v>33</v>
      </c>
      <c r="N38" s="18" t="s">
        <v>169</v>
      </c>
      <c r="O38" s="18">
        <v>20240322</v>
      </c>
      <c r="Q38" s="18" t="s">
        <v>53</v>
      </c>
      <c r="U38" s="34">
        <v>9863505</v>
      </c>
      <c r="V38" s="34">
        <v>337389</v>
      </c>
      <c r="W38" s="20">
        <v>655</v>
      </c>
      <c r="X38" s="18">
        <v>12</v>
      </c>
    </row>
    <row r="39" spans="1:24" x14ac:dyDescent="0.2">
      <c r="A39" s="17" t="s">
        <v>216</v>
      </c>
      <c r="B39" s="28">
        <v>1074329</v>
      </c>
      <c r="C39" s="23" t="s">
        <v>39</v>
      </c>
      <c r="D39" s="28" t="s">
        <v>217</v>
      </c>
      <c r="E39" s="18" t="s">
        <v>218</v>
      </c>
      <c r="F39" s="24">
        <v>75395650.75</v>
      </c>
      <c r="G39" s="24">
        <v>430832290</v>
      </c>
      <c r="H39" s="18" t="s">
        <v>36</v>
      </c>
      <c r="I39" s="18" t="s">
        <v>107</v>
      </c>
      <c r="J39" s="18" t="s">
        <v>44</v>
      </c>
      <c r="L39" s="18" t="s">
        <v>45</v>
      </c>
      <c r="M39" s="32" t="s">
        <v>33</v>
      </c>
      <c r="O39" s="18">
        <v>19961220</v>
      </c>
      <c r="P39" s="18" t="s">
        <v>71</v>
      </c>
      <c r="U39" s="34">
        <v>62343935</v>
      </c>
      <c r="V39" s="34">
        <v>11464847</v>
      </c>
      <c r="W39" s="20">
        <v>13519</v>
      </c>
      <c r="X39" s="18">
        <v>12</v>
      </c>
    </row>
    <row r="40" spans="1:24" x14ac:dyDescent="0.2">
      <c r="A40" s="17" t="s">
        <v>326</v>
      </c>
      <c r="B40" s="28">
        <v>1188065</v>
      </c>
      <c r="C40" s="23" t="s">
        <v>39</v>
      </c>
      <c r="D40" s="28" t="s">
        <v>327</v>
      </c>
      <c r="E40" s="18" t="s">
        <v>328</v>
      </c>
      <c r="F40" s="24">
        <v>8585978.0950000007</v>
      </c>
      <c r="G40" s="24">
        <v>101011507</v>
      </c>
      <c r="H40" s="18" t="s">
        <v>48</v>
      </c>
      <c r="I40" s="18" t="s">
        <v>82</v>
      </c>
      <c r="J40" s="18" t="s">
        <v>44</v>
      </c>
      <c r="L40" s="18" t="s">
        <v>49</v>
      </c>
      <c r="M40" s="32" t="s">
        <v>33</v>
      </c>
      <c r="N40" s="18" t="s">
        <v>50</v>
      </c>
      <c r="O40" s="18">
        <v>20240328</v>
      </c>
      <c r="P40" s="18" t="s">
        <v>71</v>
      </c>
      <c r="U40" s="34">
        <v>25691597</v>
      </c>
      <c r="V40" s="34">
        <v>2255245</v>
      </c>
      <c r="W40" s="20">
        <v>4662</v>
      </c>
      <c r="X40" s="18">
        <v>12</v>
      </c>
    </row>
    <row r="41" spans="1:24" x14ac:dyDescent="0.2">
      <c r="A41" s="17" t="s">
        <v>329</v>
      </c>
      <c r="B41" s="28">
        <v>1187765</v>
      </c>
      <c r="C41" s="23" t="s">
        <v>39</v>
      </c>
      <c r="D41" s="28" t="s">
        <v>330</v>
      </c>
      <c r="E41" s="18" t="s">
        <v>331</v>
      </c>
      <c r="F41" s="24">
        <v>48355862.585000001</v>
      </c>
      <c r="G41" s="24">
        <v>311973307</v>
      </c>
      <c r="H41" s="18" t="s">
        <v>55</v>
      </c>
      <c r="I41" s="18" t="s">
        <v>107</v>
      </c>
      <c r="J41" s="18" t="s">
        <v>44</v>
      </c>
      <c r="L41" s="18" t="s">
        <v>83</v>
      </c>
      <c r="M41" s="32" t="s">
        <v>15</v>
      </c>
      <c r="N41" s="18" t="s">
        <v>50</v>
      </c>
      <c r="O41" s="18">
        <v>20241007</v>
      </c>
      <c r="T41" s="18" t="s">
        <v>147</v>
      </c>
      <c r="U41" s="34">
        <v>6659922</v>
      </c>
      <c r="V41" s="34">
        <v>1991551</v>
      </c>
      <c r="W41" s="20">
        <v>1982</v>
      </c>
      <c r="X41" s="18">
        <v>12</v>
      </c>
    </row>
    <row r="42" spans="1:24" x14ac:dyDescent="0.2">
      <c r="A42" s="17" t="s">
        <v>230</v>
      </c>
      <c r="B42" s="28">
        <v>19348</v>
      </c>
      <c r="C42" s="23" t="s">
        <v>39</v>
      </c>
      <c r="D42" s="28" t="s">
        <v>231</v>
      </c>
      <c r="E42" s="18" t="s">
        <v>232</v>
      </c>
      <c r="F42" s="24">
        <v>16319832.505000001</v>
      </c>
      <c r="G42" s="24">
        <v>141911587</v>
      </c>
      <c r="H42" s="18" t="s">
        <v>46</v>
      </c>
      <c r="I42" s="18" t="s">
        <v>82</v>
      </c>
      <c r="J42" s="18" t="s">
        <v>44</v>
      </c>
      <c r="L42" s="18" t="s">
        <v>49</v>
      </c>
      <c r="M42" s="32" t="s">
        <v>33</v>
      </c>
      <c r="N42" s="18" t="s">
        <v>175</v>
      </c>
      <c r="O42" s="18">
        <v>20080703</v>
      </c>
      <c r="P42" s="18" t="s">
        <v>71</v>
      </c>
      <c r="U42" s="34">
        <v>17792115</v>
      </c>
      <c r="V42" s="34">
        <v>2489116</v>
      </c>
      <c r="W42" s="20">
        <v>4400</v>
      </c>
      <c r="X42" s="18">
        <v>12</v>
      </c>
    </row>
    <row r="43" spans="1:24" x14ac:dyDescent="0.2">
      <c r="A43" s="17" t="s">
        <v>250</v>
      </c>
      <c r="B43" s="28">
        <v>1106330</v>
      </c>
      <c r="C43" s="23" t="s">
        <v>39</v>
      </c>
      <c r="D43" s="28" t="s">
        <v>251</v>
      </c>
      <c r="E43" s="18" t="s">
        <v>252</v>
      </c>
      <c r="F43" s="24">
        <v>80850232.409999996</v>
      </c>
      <c r="G43" s="24">
        <v>141842513</v>
      </c>
      <c r="H43" s="18" t="s">
        <v>36</v>
      </c>
      <c r="I43" s="18" t="s">
        <v>107</v>
      </c>
      <c r="J43" s="18" t="s">
        <v>44</v>
      </c>
      <c r="L43" s="18" t="s">
        <v>49</v>
      </c>
      <c r="M43" s="32" t="s">
        <v>33</v>
      </c>
      <c r="N43" s="18" t="s">
        <v>173</v>
      </c>
      <c r="O43" s="18">
        <v>20240111</v>
      </c>
      <c r="Q43" s="18" t="s">
        <v>53</v>
      </c>
      <c r="U43" s="34">
        <v>26450409</v>
      </c>
      <c r="V43" s="34">
        <v>18223920</v>
      </c>
      <c r="W43" s="20">
        <v>9663</v>
      </c>
      <c r="X43" s="18">
        <v>12</v>
      </c>
    </row>
    <row r="44" spans="1:24" x14ac:dyDescent="0.2">
      <c r="A44" s="17" t="s">
        <v>301</v>
      </c>
      <c r="B44" s="28">
        <v>1183755</v>
      </c>
      <c r="C44" s="23" t="s">
        <v>39</v>
      </c>
      <c r="D44" s="28" t="s">
        <v>302</v>
      </c>
      <c r="E44" s="18" t="s">
        <v>303</v>
      </c>
      <c r="F44" s="24">
        <v>11188729.154999999</v>
      </c>
      <c r="G44" s="24">
        <v>97293297</v>
      </c>
      <c r="H44" s="18" t="s">
        <v>46</v>
      </c>
      <c r="I44" s="18" t="s">
        <v>107</v>
      </c>
      <c r="J44" s="18" t="s">
        <v>44</v>
      </c>
      <c r="L44" s="18" t="s">
        <v>49</v>
      </c>
      <c r="M44" s="32" t="s">
        <v>33</v>
      </c>
      <c r="N44" s="18" t="s">
        <v>169</v>
      </c>
      <c r="O44" s="18">
        <v>20201218</v>
      </c>
      <c r="P44" s="18" t="s">
        <v>71</v>
      </c>
      <c r="Q44" s="18" t="s">
        <v>53</v>
      </c>
      <c r="U44" s="34">
        <v>18993207</v>
      </c>
      <c r="V44" s="34">
        <v>4466396.5</v>
      </c>
      <c r="W44" s="20">
        <v>5811</v>
      </c>
      <c r="X44" s="18">
        <v>12</v>
      </c>
    </row>
    <row r="45" spans="1:24" x14ac:dyDescent="0.2">
      <c r="A45" s="17" t="s">
        <v>310</v>
      </c>
      <c r="B45" s="28">
        <v>1184755</v>
      </c>
      <c r="C45" s="23" t="s">
        <v>39</v>
      </c>
      <c r="D45" s="28" t="s">
        <v>311</v>
      </c>
      <c r="E45" s="18" t="s">
        <v>312</v>
      </c>
      <c r="F45" s="24">
        <v>38122121.950000003</v>
      </c>
      <c r="G45" s="24">
        <v>69312949</v>
      </c>
      <c r="H45" s="18" t="s">
        <v>46</v>
      </c>
      <c r="I45" s="18" t="s">
        <v>47</v>
      </c>
      <c r="J45" s="18" t="s">
        <v>44</v>
      </c>
      <c r="L45" s="18" t="s">
        <v>34</v>
      </c>
      <c r="M45" s="32" t="s">
        <v>33</v>
      </c>
      <c r="N45" s="18" t="s">
        <v>50</v>
      </c>
      <c r="O45" s="18">
        <v>20210630</v>
      </c>
      <c r="P45" s="18" t="s">
        <v>57</v>
      </c>
      <c r="U45" s="34">
        <v>1741934</v>
      </c>
      <c r="V45" s="34">
        <v>1173950.5</v>
      </c>
      <c r="W45" s="20">
        <v>1186</v>
      </c>
      <c r="X45" s="18">
        <v>12</v>
      </c>
    </row>
    <row r="46" spans="1:24" x14ac:dyDescent="0.2">
      <c r="A46" s="17" t="s">
        <v>313</v>
      </c>
      <c r="B46" s="28">
        <v>1184705</v>
      </c>
      <c r="C46" s="23" t="s">
        <v>39</v>
      </c>
      <c r="D46" s="28" t="s">
        <v>314</v>
      </c>
      <c r="E46" s="18" t="s">
        <v>315</v>
      </c>
      <c r="F46" s="24">
        <v>38031483.524999999</v>
      </c>
      <c r="G46" s="24">
        <v>155230545</v>
      </c>
      <c r="H46" s="18" t="s">
        <v>46</v>
      </c>
      <c r="I46" s="18" t="s">
        <v>75</v>
      </c>
      <c r="J46" s="18" t="s">
        <v>44</v>
      </c>
      <c r="L46" s="18" t="s">
        <v>49</v>
      </c>
      <c r="M46" s="32" t="s">
        <v>33</v>
      </c>
      <c r="N46" s="18" t="s">
        <v>50</v>
      </c>
      <c r="O46" s="18">
        <v>20210713</v>
      </c>
      <c r="P46" s="18" t="s">
        <v>71</v>
      </c>
      <c r="S46" s="18" t="s">
        <v>53</v>
      </c>
      <c r="U46" s="34">
        <v>58024551</v>
      </c>
      <c r="V46" s="34">
        <v>19463399.5</v>
      </c>
      <c r="W46" s="20">
        <v>11954</v>
      </c>
      <c r="X46" s="18">
        <v>12</v>
      </c>
    </row>
    <row r="47" spans="1:24" x14ac:dyDescent="0.2">
      <c r="A47" s="17" t="s">
        <v>244</v>
      </c>
      <c r="B47" s="28">
        <v>1104859</v>
      </c>
      <c r="C47" s="23" t="s">
        <v>39</v>
      </c>
      <c r="D47" s="28" t="s">
        <v>245</v>
      </c>
      <c r="E47" s="18" t="s">
        <v>246</v>
      </c>
      <c r="F47" s="24">
        <v>5134100.085</v>
      </c>
      <c r="G47" s="24">
        <v>114091113</v>
      </c>
      <c r="H47" s="18" t="s">
        <v>46</v>
      </c>
      <c r="I47" s="18" t="s">
        <v>107</v>
      </c>
      <c r="J47" s="18" t="s">
        <v>44</v>
      </c>
      <c r="L47" s="18" t="s">
        <v>49</v>
      </c>
      <c r="M47" s="32" t="s">
        <v>33</v>
      </c>
      <c r="N47" s="18" t="s">
        <v>169</v>
      </c>
      <c r="O47" s="18">
        <v>20080728</v>
      </c>
      <c r="Q47" s="18" t="s">
        <v>53</v>
      </c>
      <c r="U47" s="34">
        <v>6258702</v>
      </c>
      <c r="V47" s="34">
        <v>250887.5</v>
      </c>
      <c r="W47" s="20">
        <v>282</v>
      </c>
      <c r="X47" s="18">
        <v>12</v>
      </c>
    </row>
    <row r="48" spans="1:24" x14ac:dyDescent="0.2">
      <c r="A48" s="17" t="s">
        <v>200</v>
      </c>
      <c r="B48" s="28">
        <v>1062448</v>
      </c>
      <c r="C48" s="23" t="s">
        <v>39</v>
      </c>
      <c r="D48" s="28" t="s">
        <v>201</v>
      </c>
      <c r="E48" s="18" t="s">
        <v>202</v>
      </c>
      <c r="F48" s="24">
        <v>560417.46</v>
      </c>
      <c r="G48" s="24">
        <v>56041746</v>
      </c>
      <c r="H48" s="18" t="s">
        <v>48</v>
      </c>
      <c r="I48" s="18" t="s">
        <v>82</v>
      </c>
      <c r="J48" s="18" t="s">
        <v>44</v>
      </c>
      <c r="L48" s="18" t="s">
        <v>34</v>
      </c>
      <c r="M48" s="32" t="s">
        <v>33</v>
      </c>
      <c r="N48" s="18" t="s">
        <v>175</v>
      </c>
      <c r="O48" s="18">
        <v>20060405</v>
      </c>
      <c r="Q48" s="18" t="s">
        <v>53</v>
      </c>
      <c r="U48" s="34">
        <v>4390298</v>
      </c>
      <c r="V48" s="34">
        <v>55365.5</v>
      </c>
      <c r="W48" s="20">
        <v>210</v>
      </c>
      <c r="X48" s="18">
        <v>12</v>
      </c>
    </row>
    <row r="49" spans="1:24" x14ac:dyDescent="0.2">
      <c r="A49" s="17" t="s">
        <v>197</v>
      </c>
      <c r="B49" s="28">
        <v>39779</v>
      </c>
      <c r="C49" s="23" t="s">
        <v>39</v>
      </c>
      <c r="D49" s="28" t="s">
        <v>198</v>
      </c>
      <c r="E49" s="18" t="s">
        <v>199</v>
      </c>
      <c r="F49" s="24">
        <v>427961.125</v>
      </c>
      <c r="G49" s="24">
        <v>85592225</v>
      </c>
      <c r="H49" s="18" t="s">
        <v>46</v>
      </c>
      <c r="I49" s="18" t="s">
        <v>107</v>
      </c>
      <c r="J49" s="18" t="s">
        <v>44</v>
      </c>
      <c r="K49" s="18" t="s">
        <v>60</v>
      </c>
      <c r="L49" s="18" t="s">
        <v>34</v>
      </c>
      <c r="M49" s="32" t="s">
        <v>33</v>
      </c>
      <c r="N49" s="18" t="s">
        <v>175</v>
      </c>
      <c r="O49" s="18">
        <v>20180218</v>
      </c>
      <c r="P49" s="18" t="s">
        <v>71</v>
      </c>
      <c r="U49" s="34">
        <v>12954786</v>
      </c>
      <c r="V49" s="34">
        <v>149618</v>
      </c>
      <c r="W49" s="20">
        <v>667</v>
      </c>
      <c r="X49" s="18">
        <v>10</v>
      </c>
    </row>
    <row r="50" spans="1:24" x14ac:dyDescent="0.2">
      <c r="A50" s="17" t="s">
        <v>253</v>
      </c>
      <c r="B50" s="28">
        <v>1113857</v>
      </c>
      <c r="C50" s="23" t="s">
        <v>39</v>
      </c>
      <c r="D50" s="28" t="s">
        <v>254</v>
      </c>
      <c r="E50" s="18" t="s">
        <v>255</v>
      </c>
      <c r="F50" s="24">
        <v>38416680.049999997</v>
      </c>
      <c r="G50" s="24">
        <v>109761943</v>
      </c>
      <c r="H50" s="18" t="s">
        <v>46</v>
      </c>
      <c r="I50" s="18" t="s">
        <v>107</v>
      </c>
      <c r="J50" s="18" t="s">
        <v>44</v>
      </c>
      <c r="L50" s="18" t="s">
        <v>49</v>
      </c>
      <c r="M50" s="32" t="s">
        <v>33</v>
      </c>
      <c r="N50" s="18" t="s">
        <v>169</v>
      </c>
      <c r="O50" s="18">
        <v>20090119</v>
      </c>
      <c r="P50" s="18" t="s">
        <v>71</v>
      </c>
      <c r="Q50" s="18" t="s">
        <v>53</v>
      </c>
      <c r="U50" s="34">
        <v>21888085</v>
      </c>
      <c r="V50" s="34">
        <v>5398724.5</v>
      </c>
      <c r="W50" s="20">
        <v>2987</v>
      </c>
      <c r="X50" s="18">
        <v>12</v>
      </c>
    </row>
    <row r="51" spans="1:24" x14ac:dyDescent="0.2">
      <c r="A51" s="17" t="s">
        <v>219</v>
      </c>
      <c r="B51" s="28">
        <v>1023585</v>
      </c>
      <c r="C51" s="23" t="s">
        <v>39</v>
      </c>
      <c r="D51" s="28" t="s">
        <v>220</v>
      </c>
      <c r="E51" s="18" t="s">
        <v>221</v>
      </c>
      <c r="F51" s="24">
        <v>11109249.199999999</v>
      </c>
      <c r="G51" s="24">
        <v>27773123</v>
      </c>
      <c r="H51" s="18" t="s">
        <v>46</v>
      </c>
      <c r="I51" s="18" t="s">
        <v>107</v>
      </c>
      <c r="J51" s="18" t="s">
        <v>44</v>
      </c>
      <c r="L51" s="18" t="s">
        <v>54</v>
      </c>
      <c r="M51" s="32" t="s">
        <v>33</v>
      </c>
      <c r="O51" s="18">
        <v>19980303</v>
      </c>
      <c r="U51" s="34">
        <v>6597086</v>
      </c>
      <c r="V51" s="34">
        <v>2748022</v>
      </c>
      <c r="W51" s="20">
        <v>2123</v>
      </c>
      <c r="X51" s="18">
        <v>12</v>
      </c>
    </row>
    <row r="52" spans="1:24" x14ac:dyDescent="0.2">
      <c r="A52" s="17" t="s">
        <v>283</v>
      </c>
      <c r="B52" s="28">
        <v>1179305</v>
      </c>
      <c r="C52" s="23" t="s">
        <v>39</v>
      </c>
      <c r="D52" s="28" t="s">
        <v>284</v>
      </c>
      <c r="E52" s="18" t="s">
        <v>285</v>
      </c>
      <c r="F52" s="24">
        <v>10880491.75</v>
      </c>
      <c r="G52" s="24">
        <v>43521967</v>
      </c>
      <c r="H52" s="18" t="s">
        <v>51</v>
      </c>
      <c r="I52" s="18" t="s">
        <v>118</v>
      </c>
      <c r="J52" s="18" t="s">
        <v>44</v>
      </c>
      <c r="L52" s="18" t="s">
        <v>49</v>
      </c>
      <c r="M52" s="32" t="s">
        <v>33</v>
      </c>
      <c r="N52" s="18" t="s">
        <v>169</v>
      </c>
      <c r="O52" s="18">
        <v>20181113</v>
      </c>
      <c r="P52" s="18" t="s">
        <v>57</v>
      </c>
      <c r="Q52" s="18" t="s">
        <v>53</v>
      </c>
      <c r="U52" s="34">
        <v>6478049</v>
      </c>
      <c r="V52" s="34">
        <v>2291863.5</v>
      </c>
      <c r="W52" s="20">
        <v>2425</v>
      </c>
      <c r="X52" s="18">
        <v>12</v>
      </c>
    </row>
    <row r="53" spans="1:24" x14ac:dyDescent="0.2">
      <c r="A53" s="17" t="s">
        <v>170</v>
      </c>
      <c r="B53" s="28">
        <v>28374</v>
      </c>
      <c r="C53" s="23" t="s">
        <v>39</v>
      </c>
      <c r="D53" s="28" t="s">
        <v>171</v>
      </c>
      <c r="E53" s="18" t="s">
        <v>172</v>
      </c>
      <c r="F53" s="24">
        <v>32374265.875</v>
      </c>
      <c r="G53" s="24">
        <v>258994127</v>
      </c>
      <c r="H53" s="18" t="s">
        <v>46</v>
      </c>
      <c r="I53" s="18" t="s">
        <v>107</v>
      </c>
      <c r="J53" s="18" t="s">
        <v>44</v>
      </c>
      <c r="L53" s="18" t="s">
        <v>49</v>
      </c>
      <c r="M53" s="32" t="s">
        <v>33</v>
      </c>
      <c r="N53" s="18" t="s">
        <v>173</v>
      </c>
      <c r="O53" s="18">
        <v>20240110</v>
      </c>
      <c r="P53" s="18" t="s">
        <v>71</v>
      </c>
      <c r="U53" s="34">
        <v>64609970</v>
      </c>
      <c r="V53" s="34">
        <v>6862152.5</v>
      </c>
      <c r="W53" s="20">
        <v>8131</v>
      </c>
      <c r="X53" s="18">
        <v>12</v>
      </c>
    </row>
    <row r="54" spans="1:24" x14ac:dyDescent="0.2">
      <c r="A54" s="17" t="s">
        <v>194</v>
      </c>
      <c r="B54" s="28">
        <v>25900</v>
      </c>
      <c r="C54" s="23" t="s">
        <v>39</v>
      </c>
      <c r="D54" s="28" t="s">
        <v>195</v>
      </c>
      <c r="E54" s="18" t="s">
        <v>196</v>
      </c>
      <c r="F54" s="24">
        <v>18162201.375</v>
      </c>
      <c r="G54" s="24">
        <v>134534825</v>
      </c>
      <c r="H54" s="18" t="s">
        <v>46</v>
      </c>
      <c r="I54" s="18" t="s">
        <v>107</v>
      </c>
      <c r="J54" s="18" t="s">
        <v>44</v>
      </c>
      <c r="K54" s="18" t="s">
        <v>56</v>
      </c>
      <c r="L54" s="18" t="s">
        <v>49</v>
      </c>
      <c r="M54" s="32" t="s">
        <v>33</v>
      </c>
      <c r="N54" s="18" t="s">
        <v>167</v>
      </c>
      <c r="O54" s="18">
        <v>20110621</v>
      </c>
      <c r="P54" s="18" t="s">
        <v>71</v>
      </c>
      <c r="U54" s="34">
        <v>16766224</v>
      </c>
      <c r="V54" s="34">
        <v>3670078</v>
      </c>
      <c r="W54" s="20">
        <v>2960</v>
      </c>
      <c r="X54" s="18">
        <v>12</v>
      </c>
    </row>
    <row r="55" spans="1:24" x14ac:dyDescent="0.2">
      <c r="A55" s="17" t="s">
        <v>206</v>
      </c>
      <c r="B55" s="28">
        <v>1023872</v>
      </c>
      <c r="C55" s="23" t="s">
        <v>39</v>
      </c>
      <c r="D55" s="28" t="s">
        <v>207</v>
      </c>
      <c r="E55" s="18" t="s">
        <v>208</v>
      </c>
      <c r="F55" s="24">
        <v>12343369.140000001</v>
      </c>
      <c r="G55" s="24">
        <v>68574273</v>
      </c>
      <c r="H55" s="18" t="s">
        <v>46</v>
      </c>
      <c r="I55" s="18" t="s">
        <v>70</v>
      </c>
      <c r="J55" s="18" t="s">
        <v>44</v>
      </c>
      <c r="L55" s="18" t="s">
        <v>49</v>
      </c>
      <c r="M55" s="32" t="s">
        <v>33</v>
      </c>
      <c r="N55" s="18" t="s">
        <v>175</v>
      </c>
      <c r="O55" s="18">
        <v>20220317</v>
      </c>
      <c r="P55" s="18" t="s">
        <v>71</v>
      </c>
      <c r="U55" s="34">
        <v>6519991</v>
      </c>
      <c r="V55" s="34">
        <v>1383932</v>
      </c>
      <c r="W55" s="20">
        <v>2403</v>
      </c>
      <c r="X55" s="18">
        <v>12</v>
      </c>
    </row>
    <row r="56" spans="1:24" x14ac:dyDescent="0.2">
      <c r="A56" s="17" t="s">
        <v>325</v>
      </c>
      <c r="B56" s="28">
        <v>1186585</v>
      </c>
      <c r="C56" s="23" t="s">
        <v>39</v>
      </c>
      <c r="D56" s="28" t="s">
        <v>336</v>
      </c>
      <c r="E56" s="18" t="s">
        <v>335</v>
      </c>
      <c r="F56" s="24">
        <v>25919063.940000001</v>
      </c>
      <c r="G56" s="24">
        <v>61712057</v>
      </c>
      <c r="H56" s="18" t="s">
        <v>55</v>
      </c>
      <c r="I56" s="18" t="s">
        <v>107</v>
      </c>
      <c r="J56" s="18" t="s">
        <v>44</v>
      </c>
      <c r="L56" s="18" t="s">
        <v>49</v>
      </c>
      <c r="M56" s="32" t="s">
        <v>33</v>
      </c>
      <c r="N56" s="18" t="s">
        <v>169</v>
      </c>
      <c r="O56" s="18">
        <v>20251022</v>
      </c>
      <c r="Q56" s="18" t="s">
        <v>53</v>
      </c>
      <c r="U56" s="34">
        <v>7533019</v>
      </c>
      <c r="V56" s="34">
        <v>3460375.5</v>
      </c>
      <c r="W56" s="20">
        <v>1806</v>
      </c>
      <c r="X56" s="18">
        <v>4</v>
      </c>
    </row>
    <row r="57" spans="1:24" x14ac:dyDescent="0.2">
      <c r="A57" s="17" t="s">
        <v>265</v>
      </c>
      <c r="B57" s="28">
        <v>1119347</v>
      </c>
      <c r="C57" s="23" t="s">
        <v>39</v>
      </c>
      <c r="D57" s="28" t="s">
        <v>266</v>
      </c>
      <c r="E57" s="18" t="s">
        <v>267</v>
      </c>
      <c r="F57" s="24">
        <v>7694166.9000000004</v>
      </c>
      <c r="G57" s="24">
        <v>73277780</v>
      </c>
      <c r="H57" s="18" t="s">
        <v>36</v>
      </c>
      <c r="I57" s="18" t="s">
        <v>107</v>
      </c>
      <c r="J57" s="18" t="s">
        <v>44</v>
      </c>
      <c r="K57" s="18" t="s">
        <v>40</v>
      </c>
      <c r="L57" s="18" t="s">
        <v>45</v>
      </c>
      <c r="M57" s="32" t="s">
        <v>33</v>
      </c>
      <c r="N57" s="18" t="s">
        <v>174</v>
      </c>
      <c r="O57" s="18">
        <v>20210916</v>
      </c>
      <c r="P57" s="18" t="s">
        <v>71</v>
      </c>
      <c r="Q57" s="18" t="s">
        <v>53</v>
      </c>
      <c r="U57" s="34">
        <v>7952472</v>
      </c>
      <c r="V57" s="34">
        <v>1318315</v>
      </c>
      <c r="W57" s="20">
        <v>2960</v>
      </c>
      <c r="X57" s="18">
        <v>12</v>
      </c>
    </row>
    <row r="58" spans="1:24" x14ac:dyDescent="0.2">
      <c r="A58" s="17" t="s">
        <v>247</v>
      </c>
      <c r="B58" s="28">
        <v>1104075</v>
      </c>
      <c r="C58" s="23" t="s">
        <v>39</v>
      </c>
      <c r="D58" s="28" t="s">
        <v>248</v>
      </c>
      <c r="E58" s="18" t="s">
        <v>249</v>
      </c>
      <c r="F58" s="24">
        <v>4427909.07</v>
      </c>
      <c r="G58" s="24">
        <v>295193938</v>
      </c>
      <c r="H58" s="18" t="s">
        <v>69</v>
      </c>
      <c r="I58" s="18" t="s">
        <v>70</v>
      </c>
      <c r="J58" s="18" t="s">
        <v>44</v>
      </c>
      <c r="L58" s="18" t="s">
        <v>49</v>
      </c>
      <c r="M58" s="32" t="s">
        <v>33</v>
      </c>
      <c r="N58" s="18" t="s">
        <v>169</v>
      </c>
      <c r="O58" s="18">
        <v>20070104</v>
      </c>
      <c r="Q58" s="18" t="s">
        <v>53</v>
      </c>
      <c r="U58" s="34">
        <v>19638740</v>
      </c>
      <c r="V58" s="34">
        <v>400900.5</v>
      </c>
      <c r="W58" s="20">
        <v>2299</v>
      </c>
      <c r="X58" s="18">
        <v>9</v>
      </c>
    </row>
    <row r="59" spans="1:24" x14ac:dyDescent="0.2">
      <c r="A59" s="17" t="s">
        <v>298</v>
      </c>
      <c r="B59" s="28">
        <v>1183155</v>
      </c>
      <c r="C59" s="23" t="s">
        <v>39</v>
      </c>
      <c r="D59" s="28" t="s">
        <v>299</v>
      </c>
      <c r="E59" s="18" t="s">
        <v>300</v>
      </c>
      <c r="F59" s="24">
        <v>93388089.599999994</v>
      </c>
      <c r="G59" s="24">
        <v>116735112</v>
      </c>
      <c r="H59" s="18" t="s">
        <v>36</v>
      </c>
      <c r="I59" s="18" t="s">
        <v>47</v>
      </c>
      <c r="J59" s="18" t="s">
        <v>44</v>
      </c>
      <c r="L59" s="18" t="s">
        <v>34</v>
      </c>
      <c r="M59" s="32" t="s">
        <v>33</v>
      </c>
      <c r="N59" s="18" t="s">
        <v>169</v>
      </c>
      <c r="O59" s="18">
        <v>20220107</v>
      </c>
      <c r="P59" s="18" t="s">
        <v>71</v>
      </c>
      <c r="Q59" s="18" t="s">
        <v>53</v>
      </c>
      <c r="S59" s="18" t="s">
        <v>53</v>
      </c>
      <c r="U59" s="34">
        <v>15153895</v>
      </c>
      <c r="V59" s="34">
        <v>13707511.5</v>
      </c>
      <c r="W59" s="20">
        <v>8255</v>
      </c>
      <c r="X59" s="18">
        <v>12</v>
      </c>
    </row>
    <row r="60" spans="1:24" x14ac:dyDescent="0.2">
      <c r="A60" s="17" t="s">
        <v>295</v>
      </c>
      <c r="B60" s="28">
        <v>1182755</v>
      </c>
      <c r="C60" s="23" t="s">
        <v>39</v>
      </c>
      <c r="D60" s="28" t="s">
        <v>296</v>
      </c>
      <c r="E60" s="18" t="s">
        <v>297</v>
      </c>
      <c r="F60" s="24">
        <v>9879313.9000000004</v>
      </c>
      <c r="G60" s="24">
        <v>98793139</v>
      </c>
      <c r="H60" s="18" t="s">
        <v>46</v>
      </c>
      <c r="I60" s="18" t="s">
        <v>47</v>
      </c>
      <c r="J60" s="18" t="s">
        <v>44</v>
      </c>
      <c r="L60" s="18" t="s">
        <v>49</v>
      </c>
      <c r="M60" s="32" t="s">
        <v>33</v>
      </c>
      <c r="N60" s="18" t="s">
        <v>169</v>
      </c>
      <c r="O60" s="18">
        <v>20241007</v>
      </c>
      <c r="Q60" s="18" t="s">
        <v>53</v>
      </c>
      <c r="U60" s="34">
        <v>18335324</v>
      </c>
      <c r="V60" s="34">
        <v>2115409.5</v>
      </c>
      <c r="W60" s="20">
        <v>3055</v>
      </c>
      <c r="X60" s="18">
        <v>12</v>
      </c>
    </row>
    <row r="61" spans="1:24" x14ac:dyDescent="0.2">
      <c r="A61" s="17" t="s">
        <v>342</v>
      </c>
      <c r="B61" s="28">
        <v>1182550</v>
      </c>
      <c r="C61" s="23" t="s">
        <v>39</v>
      </c>
      <c r="D61" s="28" t="s">
        <v>343</v>
      </c>
      <c r="E61" s="18" t="s">
        <v>344</v>
      </c>
      <c r="F61" s="24">
        <v>23442757.239999998</v>
      </c>
      <c r="G61" s="24">
        <v>68949286</v>
      </c>
      <c r="H61" s="18" t="s">
        <v>46</v>
      </c>
      <c r="I61" s="18" t="s">
        <v>70</v>
      </c>
      <c r="J61" s="18" t="s">
        <v>44</v>
      </c>
      <c r="L61" s="18" t="s">
        <v>225</v>
      </c>
      <c r="M61" s="32" t="s">
        <v>15</v>
      </c>
      <c r="N61" s="18" t="s">
        <v>167</v>
      </c>
      <c r="O61" s="18">
        <v>20251212</v>
      </c>
      <c r="T61" s="18" t="s">
        <v>226</v>
      </c>
      <c r="U61" s="34">
        <v>2071206</v>
      </c>
      <c r="V61" s="34">
        <v>644760.5</v>
      </c>
      <c r="W61" s="20">
        <v>612</v>
      </c>
      <c r="X61" s="18">
        <v>5</v>
      </c>
    </row>
    <row r="62" spans="1:24" x14ac:dyDescent="0.2">
      <c r="A62" s="17" t="s">
        <v>233</v>
      </c>
      <c r="B62" s="28">
        <v>1023629</v>
      </c>
      <c r="C62" s="23" t="s">
        <v>39</v>
      </c>
      <c r="D62" s="28" t="s">
        <v>234</v>
      </c>
      <c r="E62" s="18" t="s">
        <v>235</v>
      </c>
      <c r="F62" s="24">
        <v>22504859.649999999</v>
      </c>
      <c r="G62" s="24">
        <v>173114305</v>
      </c>
      <c r="H62" s="18" t="s">
        <v>46</v>
      </c>
      <c r="I62" s="18" t="s">
        <v>82</v>
      </c>
      <c r="J62" s="18" t="s">
        <v>44</v>
      </c>
      <c r="L62" s="18" t="s">
        <v>34</v>
      </c>
      <c r="M62" s="32" t="s">
        <v>33</v>
      </c>
      <c r="P62" s="18" t="s">
        <v>71</v>
      </c>
      <c r="U62" s="34">
        <v>39886041</v>
      </c>
      <c r="V62" s="34">
        <v>5629311</v>
      </c>
      <c r="W62" s="20">
        <v>6912</v>
      </c>
      <c r="X62" s="18">
        <v>12</v>
      </c>
    </row>
    <row r="63" spans="1:24" x14ac:dyDescent="0.2">
      <c r="A63" s="17" t="s">
        <v>241</v>
      </c>
      <c r="B63" s="28">
        <v>1023802</v>
      </c>
      <c r="C63" s="23" t="s">
        <v>39</v>
      </c>
      <c r="D63" s="28" t="s">
        <v>242</v>
      </c>
      <c r="E63" s="18" t="s">
        <v>243</v>
      </c>
      <c r="F63" s="24">
        <v>46570239.450000003</v>
      </c>
      <c r="G63" s="24">
        <v>6336087</v>
      </c>
      <c r="H63" s="18" t="s">
        <v>46</v>
      </c>
      <c r="I63" s="18" t="s">
        <v>107</v>
      </c>
      <c r="J63" s="18" t="s">
        <v>44</v>
      </c>
      <c r="L63" s="18" t="s">
        <v>54</v>
      </c>
      <c r="M63" s="32" t="s">
        <v>33</v>
      </c>
      <c r="U63" s="34">
        <v>613950</v>
      </c>
      <c r="V63" s="34">
        <v>3536399.5</v>
      </c>
      <c r="W63" s="20">
        <v>1560</v>
      </c>
      <c r="X63" s="18">
        <v>12</v>
      </c>
    </row>
    <row r="64" spans="1:24" x14ac:dyDescent="0.2">
      <c r="A64" s="17" t="s">
        <v>210</v>
      </c>
      <c r="B64" s="28">
        <v>15722</v>
      </c>
      <c r="C64" s="23" t="s">
        <v>39</v>
      </c>
      <c r="D64" s="28" t="s">
        <v>211</v>
      </c>
      <c r="E64" s="18" t="s">
        <v>212</v>
      </c>
      <c r="F64" s="24">
        <v>54351920.450000003</v>
      </c>
      <c r="G64" s="24">
        <v>25279963</v>
      </c>
      <c r="H64" s="18" t="s">
        <v>46</v>
      </c>
      <c r="I64" s="18" t="s">
        <v>47</v>
      </c>
      <c r="J64" s="18" t="s">
        <v>44</v>
      </c>
      <c r="L64" s="18" t="s">
        <v>49</v>
      </c>
      <c r="M64" s="32" t="s">
        <v>33</v>
      </c>
      <c r="N64" s="18" t="s">
        <v>167</v>
      </c>
      <c r="O64" s="18">
        <v>20210621</v>
      </c>
      <c r="P64" s="18" t="s">
        <v>57</v>
      </c>
      <c r="U64" s="34">
        <v>10200580</v>
      </c>
      <c r="V64" s="34">
        <v>11965079</v>
      </c>
      <c r="W64" s="20">
        <v>10063</v>
      </c>
      <c r="X64" s="18">
        <v>12</v>
      </c>
    </row>
  </sheetData>
  <autoFilter ref="A10:X64"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CT Issuers December 2025</vt:lpstr>
      <vt:lpstr>TSXV CT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2026-01-23T18:39:30Z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