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5\08_August 2025\"/>
    </mc:Choice>
  </mc:AlternateContent>
  <xr:revisionPtr revIDLastSave="0" documentId="13_ncr:1_{E9864190-EE05-4D95-8B7E-599398ADE9C3}" xr6:coauthVersionLast="47" xr6:coauthVersionMax="47" xr10:uidLastSave="{00000000-0000-0000-0000-000000000000}"/>
  <bookViews>
    <workbookView xWindow="-120" yWindow="-120" windowWidth="29040" windowHeight="15720" firstSheet="1" activeTab="1" xr2:uid="{00000000-000D-0000-FFFF-FFFF00000000}"/>
  </bookViews>
  <sheets>
    <sheet name="_CIQHiddenCacheSheet" sheetId="14" state="veryHidden" r:id="rId1"/>
    <sheet name="TSX US Issuers August 2025" sheetId="1" r:id="rId2"/>
    <sheet name="TSXV US Issuers August 2025" sheetId="2" r:id="rId3"/>
  </sheets>
  <definedNames>
    <definedName name="_xlnm._FilterDatabase" localSheetId="1" hidden="1">'TSX US Issuers August 2025'!$A$10:$AG$48</definedName>
    <definedName name="_xlnm._FilterDatabase" localSheetId="2" hidden="1">'TSXV US Issuers August 2025'!$A$10:$AD$68</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US Issuers August 2025'!$B$10:$AG$10</definedName>
    <definedName name="TSXV_2012">'TSXV US Issuers August 2025'!$10:$10</definedName>
  </definedName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<sst xmlns="http://schemas.openxmlformats.org/spreadsheetml/2006/main" count="1098" uniqueCount="489">
  <si>
    <t>Exchange</t>
  </si>
  <si>
    <t>Life Sciences Sub-Sector</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</si>
  <si>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</si>
  <si>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</si>
  <si>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</si>
  <si>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</si>
  <si>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</si>
  <si>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</si>
  <si>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</si>
  <si>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</si>
  <si>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</si>
  <si>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Clean Technology Sub-Sector</t>
  </si>
  <si>
    <t xml:space="preserve">Technology Sub-Sector </t>
  </si>
  <si>
    <t xml:space="preserve">Real Estate Sub-Sector </t>
  </si>
  <si>
    <t>Sub
Sector</t>
  </si>
  <si>
    <t>SP_Type</t>
  </si>
  <si>
    <t>SP_Sub</t>
  </si>
  <si>
    <t>Number of
Months of 
Trading Data</t>
  </si>
  <si>
    <t>USA</t>
  </si>
  <si>
    <t>Interlisted</t>
  </si>
  <si>
    <t>CPC/
Former
CPC</t>
  </si>
  <si>
    <t>USA City</t>
  </si>
  <si>
    <t>Trust</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</si>
  <si>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</si>
  <si>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</si>
  <si>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Real Estate Sub-Sector</t>
  </si>
  <si>
    <t>Sub-Sector</t>
  </si>
  <si>
    <t>Technology Sub-Sector</t>
  </si>
  <si>
    <t>Cleantech Sub-Sector</t>
  </si>
  <si>
    <t>Clean Technology Primary Industry</t>
  </si>
  <si>
    <t>Co_ID</t>
  </si>
  <si>
    <t>Consumer Products &amp; Services
Sub-Sector</t>
  </si>
  <si>
    <t>PO ID</t>
  </si>
  <si>
    <t>Trading on OTC</t>
  </si>
  <si>
    <t>S&amp;P/TSX Index</t>
  </si>
  <si>
    <t>Interlisted I</t>
  </si>
  <si>
    <t>Interlisted II</t>
  </si>
  <si>
    <t>Trading 
on OTC</t>
  </si>
  <si>
    <t>Listing Date</t>
  </si>
  <si>
    <t>Number of Issuers</t>
  </si>
  <si>
    <t>Total Market Cap (C$)</t>
  </si>
  <si>
    <t>S&amp;P/TSX Venture 
Composite Index</t>
  </si>
  <si>
    <t>AwABTANDQUQBSP////8BUB8AAAAtQ0lRLklRMTY4MzU3MDU2OC5JUV9DTE9TRVBSSUNFLjA2LzI5LzIwMjMuQ0FEAQAAAIg/WWQDAAAAAAAhn9yefYjbCH3nRz1+iNsILUNJUS5JUTE2ODM1NzA1NjguSVFfQ0xPU0VQUklDRS4wNi8zMC8yMDIzLkNBRAEAAACIP1lkAwAAAAAAxhS6mn2I2wg228GafYjbCCxDSVEuSVEyMjU0MTIyNTYuSVFfQ0xPU0VQUklDRS4wNi8zMC8yMDIzLkNBRAEAAACghG8NAgAAAAQ4LjY1AMYUupp9iNsI2kPQeX+I2wgsQ0lRLklRNjk4NDAwMjUwLklRX0NMT1NFUFJJQ0UuMDYvMzAvMjAyMy5DQUQBAAAA+r2gKQIAAAABMwDGFLqafYjbCDvACel/iNsIK0NJUS5JUTIyOTU1NzUwLklRX0NMT1NFUFJJQ0UuMDYvMzAvMjAyMy5DQUQBAAAA5kZeAQIAAAAEOC4yNgDGFLqafYjbCGCXznl/iNsILENJUS5JUTYzMDQ5MTI5NC5JUV9DTE9TRVBSSUNFLjA2LzMwLzIwMjMuQ0FEAQAAAJ6IlCUCAAAABDMuNjcAxhS6mn2I2whFDM95f4jbCCxDSVEuSVE3MDg2ODEzODguSVFfQ0xPU0VQUklDRS4wNi8zMC8yMDIzLkNBRAEAAACsnj0qAgAAAAQ4LjE3AMYUupp9iNsIIVrPeX+I2wgqQ0lRLklRNjM3MDI2Ny5JUV9DTE9TRVBSSUNFLjA2LzMwLzIwMjMuQ0FEAQAAANszYQACAAAACTIwLjEwMTM1NgDGFLqafYjbCOAd0Hl/iNsIKkNJUS5JUTk0MTI3NzYuSVFfQ0xPU0VQUklDRS4wNi8zMC8y</t>
  </si>
  <si>
    <t>MDIzLkNBRAEAAACooI8AAgAAAAQ4LjkyAMYUupp9iNsIQb7OeX+I2wgsQ0lRLklRNjAxNDQwMDc3LklRX0NMT1NFUFJJQ0UuMDYvMzAvMjAyMy5DQUQBAAAATT/ZIwIAAAAEOS4wMgCmmzmWfYjbCNpD0Hl/iNsILENJUS5JUTEzNjY3NDUxMi5JUV9DTE9TRVBSSUNFLjA2LzMwLzIwMjMuQ0FEAQAAANB8JQgCAAAAAzAuMgDGFLqafYjbCL3Pz3l/iNsILENJUS5JUTYzNDA4NDg4Mi5JUV9DTE9TRVBSSUNFLjA2LzMwLzIwMjMuQ0FEAQAAABJeyyUCAAAABTAuMDQ1AMYUupp9iNsIO8AJ6X+I2wgsQ0lRLklRNDI5ODMwNjQ4LklRX0NMT1NFUFJJQ0UuMDYvMzAvMjAyMy5DQUQBAAAA+LGeGQIAAAAEMS45NwDGFLqafYjbCB/3z3l/iNsILENJUS5JUTQxOTc0NTg5NS5JUV9DTE9TRVBSSUNFLjA2LzMwLzIwMjMuQ0FEAQAAAGfQBBkCAAAAAzMuMQDGFLqafYjbCCFaz3l/iNsILENJUS5JUTY5Nzg3MzMzMy5JUV9DTE9TRVBSSUNFLjA2LzMwLzIwMjMuQ0FEAQAAALWzmCkDAAAAAADGFLqafYjbCBeBz3l/iNsILENJUS5JUTEzMDQ3NDkwOC5JUV9DTE9TRVBSSUNFLjA2LzMwLzIwMjMuQ0FEAQAAAJzjxgcCAAAABDAuNDIAxhS6mn2I2wgXgc95f4jbCCxDSVEuSVE2NzMzNDk2NjEuSVFfQ0xPU0VQUklDRS4wNi8zMC8yMDIzLkNBRAEAAAAdgCIoAgAAAAQwLjQxAMYUupp9iNsILucJ6X+I2wgtQ0lRLklRMTY3NDc3</t>
  </si>
  <si>
    <t>Mjk0OC5JUV9DTE9TRVBSSUNFLjA2LzMwLzIwMjMuQ0FEAQAAANQB02MCAAAABDguNDIAxhS6mn2I2wg75c55f4jbCCxDSVEuSVEyNjY2MTEyMzEuSVFfQ0xPU0VQUklDRS4wNi8zMC8yMDIzLkNBRAEAAAAfKuQPAwAAAAAAxhS6mn2I2wiYb8y2fojbCCxDSVEuSVE0MDI0ODI1OTMuSVFfQ0xPU0VQUklDRS4wNi8zMC8yMDIzLkNBRAEAAAChZf0XAgAAAAM1LjYAxhS6mn2I2wgpM895f4jbCCxDSVEuSVExNDM4ODY1NTIuSVFfQ0xPU0VQUklDRS4wNi8zMC8yMDIzLkNBRAEAAADYiJMIAgAAAAQxLjI1AMYUupp9iNsIF4HPeX+I2wgrQ0lRLklRMjUyOTk2MDQuSVFfQ0xPU0VQUklDRS4wNi8zMC8yMDIzLkNBRAEAAACUCoIBAgAAAAM1LjcAxhS6mn2I2wgpM895f4jbCCtDSVEuSVEzNTY3MjY0MS5JUV9DTE9TRVBSSUNFLjA2LzMwLzIwMjMuQ0FEAQAAAEFSIAICAAAAAzMuMwDGFLqafYjbCB/3z3l/iNsILENJUS5JUTMzMTE5OTAzNi5JUV9DTE9TRVBSSUNFLjA2LzMwLzIwMjMuQ0FEAQAAADyyvRMCAAAACjEuMzI0MkUtMDYAxhS6mn2I2wjNGZSRfojbCCxDSVEuSVE3MDIyMTgyMzMuSVFfQ0xPU0VQUklDRS4wNi8zMC8yMDIzLkNBRAEAAAD5/9opAgAAAAUxMC41NQDGFLqafYjbCOAd0Hl/iNsILENJUS5JUTY5MDk5MDk0Mi5JUV9DTE9TRVBSSUNFLjA2LzMwLzIwMjMuQ0FEAQAAAF6vLykCAAAAAzcuNADG</t>
  </si>
  <si>
    <t>FLqafYjbCGuoz3l/iNsILUNJUS5JUTE2NzgxMjI5NTkuSVFfQ0xPU0VQUklDRS4wNi8zMC8yMDIzLkNBRAEAAADPHwZkAgAAAAkyNi41NzY2OTQAxhS6mn2I2wgf9895f4jbCCpDSVEuSVExNTQyMzc0LklRX0NMT1NFUFJJQ0UuMDYvMzAvMjAyMy5DQUQBAAAA5ogXAAIAAAAFMTguMDkAxhS6mn2I2whrqM95f4jbCCxDSVEuSVE2MDg3MjY3MzQuSVFfQ0xPU0VQUklDRS4wNi8zMC8yMDIzLkNBRAEAAADObkgkAgAAAAUwLjQzNQDGFLqafYjbCGuoz3l/iNsILENJUS5JUTcxMzI1ODk5MS5JUV9DTE9TRVBSSUNFLjA2LzMwLzIwMjMuQ0FEAQAAAO93gyoCAAAABDcuMzQAxhS6mn2I2wg75c55f4jbCCxDSVEuSVE2MjA1MTQ3OTYuSVFfQ0xPU0VQUklDRS4wNi8zMC8yMDIzLkNBRAEAAADsTfwkAwAAAAAAxhS6mn2I2whAZt6Lf4jbCA==</t>
  </si>
  <si>
    <t>IPO</t>
  </si>
  <si>
    <t>Technology</t>
  </si>
  <si>
    <t>Software</t>
  </si>
  <si>
    <t>Closed-End Funds</t>
  </si>
  <si>
    <t>FI Trust</t>
  </si>
  <si>
    <t>Fund of Debt</t>
  </si>
  <si>
    <t>TSX</t>
  </si>
  <si>
    <t>TSX Comedown</t>
  </si>
  <si>
    <t>TSXV</t>
  </si>
  <si>
    <t>© 2025 TSX Inc. All Rights Reserved. Do not copy, distribute, sell or modify this document without TSX Inc.'s prior written consent.</t>
  </si>
  <si>
    <t>CPC</t>
  </si>
  <si>
    <t>Blockchain/Cryptocurrency</t>
  </si>
  <si>
    <t>Clean Technology &amp; Renewable Energy</t>
  </si>
  <si>
    <t>Industrial Products &amp; Services</t>
  </si>
  <si>
    <t>Renewable Energy Equipment Manufacturing and Tech</t>
  </si>
  <si>
    <t>Consumer Products &amp; Services</t>
  </si>
  <si>
    <t>Other</t>
  </si>
  <si>
    <t>Consumer Discretionary</t>
  </si>
  <si>
    <t>Financial Services</t>
  </si>
  <si>
    <t>TSXV Grad</t>
  </si>
  <si>
    <t>Y</t>
  </si>
  <si>
    <t>FIR0005</t>
  </si>
  <si>
    <t>abrdn Asia-Pacific Income Fund VCC</t>
  </si>
  <si>
    <t>FAP</t>
  </si>
  <si>
    <t>PA</t>
  </si>
  <si>
    <t>Philadelphia</t>
  </si>
  <si>
    <t>Aberdeen</t>
  </si>
  <si>
    <t>Mining</t>
  </si>
  <si>
    <t>OTCQX</t>
  </si>
  <si>
    <t>Internet Software &amp; Services</t>
  </si>
  <si>
    <t>Oil &amp; Gas</t>
  </si>
  <si>
    <t>Composite</t>
  </si>
  <si>
    <t>Agriculture</t>
  </si>
  <si>
    <t>NYSE</t>
  </si>
  <si>
    <t>SPAC</t>
  </si>
  <si>
    <t>FL</t>
  </si>
  <si>
    <t>Miami</t>
  </si>
  <si>
    <t>AIM</t>
  </si>
  <si>
    <t>Income Trust</t>
  </si>
  <si>
    <t>Utilities &amp; Pipelines</t>
  </si>
  <si>
    <t>Renewable Energy Production and Distribution</t>
  </si>
  <si>
    <t>Consumer Staples</t>
  </si>
  <si>
    <t>IT Consulting &amp; Services</t>
  </si>
  <si>
    <t>Real Estate</t>
  </si>
  <si>
    <t>REIT</t>
  </si>
  <si>
    <t>OTCQB</t>
  </si>
  <si>
    <t>ASX</t>
  </si>
  <si>
    <t>NYSE Mkt</t>
  </si>
  <si>
    <t>ID</t>
  </si>
  <si>
    <t>CA</t>
  </si>
  <si>
    <t>Life Sciences</t>
  </si>
  <si>
    <t>Biotechnology</t>
  </si>
  <si>
    <t>NasdaqCM</t>
  </si>
  <si>
    <t>AZ</t>
  </si>
  <si>
    <t>ARI0011</t>
  </si>
  <si>
    <t>Arizona Sonoran Copper Company Inc.</t>
  </si>
  <si>
    <t>ASCU</t>
  </si>
  <si>
    <t>Tempe</t>
  </si>
  <si>
    <t>AUG0005</t>
  </si>
  <si>
    <t>Augusta Gold Corp.</t>
  </si>
  <si>
    <t>G</t>
  </si>
  <si>
    <t>NV</t>
  </si>
  <si>
    <t>AUR0011</t>
  </si>
  <si>
    <t>Aura Minerals Inc.</t>
  </si>
  <si>
    <t>ORA</t>
  </si>
  <si>
    <t>B3</t>
  </si>
  <si>
    <t>Cannabis</t>
  </si>
  <si>
    <t>Medical Marijuana</t>
  </si>
  <si>
    <t>Energy Efficiency</t>
  </si>
  <si>
    <t>Healthcare Services and Supplies</t>
  </si>
  <si>
    <t>Hardware &amp; Equipment</t>
  </si>
  <si>
    <t>TX</t>
  </si>
  <si>
    <t>V-04971</t>
  </si>
  <si>
    <t>Birchtech Corp.</t>
  </si>
  <si>
    <t>BCHT</t>
  </si>
  <si>
    <t>Corsicana</t>
  </si>
  <si>
    <t>Fintech</t>
  </si>
  <si>
    <t>Gaming</t>
  </si>
  <si>
    <t>NasdaqGS</t>
  </si>
  <si>
    <t>BRO0050</t>
  </si>
  <si>
    <t>Brookfield Asset Management Ltd.</t>
  </si>
  <si>
    <t>BAM</t>
  </si>
  <si>
    <t>BRO0048</t>
  </si>
  <si>
    <t>Brookfield Business Corporation</t>
  </si>
  <si>
    <t>BBUC</t>
  </si>
  <si>
    <t>NY</t>
  </si>
  <si>
    <t>New York</t>
  </si>
  <si>
    <t>BRO0042</t>
  </si>
  <si>
    <t>Brookfield Infrastructure Corporation</t>
  </si>
  <si>
    <t>BIPC</t>
  </si>
  <si>
    <t>BRO0045</t>
  </si>
  <si>
    <t>Brookfield Renewable Corporation</t>
  </si>
  <si>
    <t>BEPC</t>
  </si>
  <si>
    <t>BSR0001</t>
  </si>
  <si>
    <t>BSR Real Estate Investment Trust</t>
  </si>
  <si>
    <t>HOM</t>
  </si>
  <si>
    <t>AR</t>
  </si>
  <si>
    <t>Little Rock</t>
  </si>
  <si>
    <t>Low Impact Material and Products</t>
  </si>
  <si>
    <t>Healthcare Facilities and Equipment</t>
  </si>
  <si>
    <t>MN</t>
  </si>
  <si>
    <t>CHA0030</t>
  </si>
  <si>
    <t>Charlotte's Web Holdings, Inc.</t>
  </si>
  <si>
    <t>CWEB</t>
  </si>
  <si>
    <t>CO</t>
  </si>
  <si>
    <t>CBD</t>
  </si>
  <si>
    <t>Boulder</t>
  </si>
  <si>
    <t>Specialized</t>
  </si>
  <si>
    <t>CUR0008</t>
  </si>
  <si>
    <t>Curaleaf Holdings, Inc.</t>
  </si>
  <si>
    <t>CURA</t>
  </si>
  <si>
    <t>CUR0007</t>
  </si>
  <si>
    <t>Currency Exchange International Corp.</t>
  </si>
  <si>
    <t>CXI</t>
  </si>
  <si>
    <t>Orlando</t>
  </si>
  <si>
    <t>CER0008</t>
  </si>
  <si>
    <t>Dayforce, Inc.</t>
  </si>
  <si>
    <t>DAY</t>
  </si>
  <si>
    <t>Minneapolis</t>
  </si>
  <si>
    <t>ENE0020</t>
  </si>
  <si>
    <t>Energy Fuels Inc.</t>
  </si>
  <si>
    <t>EFR</t>
  </si>
  <si>
    <t>Lakewood</t>
  </si>
  <si>
    <t>ADH0001</t>
  </si>
  <si>
    <t>Fennec Pharmaceuticals Inc.</t>
  </si>
  <si>
    <t>FRX</t>
  </si>
  <si>
    <t>NC</t>
  </si>
  <si>
    <t>Durham</t>
  </si>
  <si>
    <t>FLA0005</t>
  </si>
  <si>
    <t>Flagship Communities Real Estate Investment Trust</t>
  </si>
  <si>
    <t>MHC</t>
  </si>
  <si>
    <t>KY</t>
  </si>
  <si>
    <t>Erlanger</t>
  </si>
  <si>
    <t>V-03106</t>
  </si>
  <si>
    <t>GLXY</t>
  </si>
  <si>
    <t>GOL0062</t>
  </si>
  <si>
    <t>Golden Minerals Company</t>
  </si>
  <si>
    <t>AUMN</t>
  </si>
  <si>
    <t>Golden</t>
  </si>
  <si>
    <t>Healthcare Technology</t>
  </si>
  <si>
    <t>I800001</t>
  </si>
  <si>
    <t>i-80 Gold Corp.</t>
  </si>
  <si>
    <t>IAU</t>
  </si>
  <si>
    <t>Reno</t>
  </si>
  <si>
    <t>INT0017</t>
  </si>
  <si>
    <t>Intermap Technologies Corporation</t>
  </si>
  <si>
    <t>IMP</t>
  </si>
  <si>
    <t>Englewood</t>
  </si>
  <si>
    <t>INT0123</t>
  </si>
  <si>
    <t>International Tower Hill Mines Ltd.</t>
  </si>
  <si>
    <t>ITH</t>
  </si>
  <si>
    <t>MAI0003</t>
  </si>
  <si>
    <t>Invesque Inc.</t>
  </si>
  <si>
    <t>IVQ</t>
  </si>
  <si>
    <t>IN</t>
  </si>
  <si>
    <t>IVA0004</t>
  </si>
  <si>
    <t>Ivanhoe Electric Inc.</t>
  </si>
  <si>
    <t>IE</t>
  </si>
  <si>
    <t>BNK0001</t>
  </si>
  <si>
    <t>Kolibri Global Energy Inc.</t>
  </si>
  <si>
    <t>KEI</t>
  </si>
  <si>
    <t>Camarillo</t>
  </si>
  <si>
    <t>MER0019</t>
  </si>
  <si>
    <t>Mercer Park Opportunities Corp.</t>
  </si>
  <si>
    <t>FRA0004</t>
  </si>
  <si>
    <t>Newmont Corporation</t>
  </si>
  <si>
    <t>NGT</t>
  </si>
  <si>
    <t>Greenwood Village</t>
  </si>
  <si>
    <t>SC</t>
  </si>
  <si>
    <t>PAN0020</t>
  </si>
  <si>
    <t>Ovintiv Inc.</t>
  </si>
  <si>
    <t>OVV</t>
  </si>
  <si>
    <t>Denver</t>
  </si>
  <si>
    <t>MID0012</t>
  </si>
  <si>
    <t>Perpetua Resources Corp.</t>
  </si>
  <si>
    <t>PPTA</t>
  </si>
  <si>
    <t>V-01861</t>
  </si>
  <si>
    <t>PetroTal Corp.</t>
  </si>
  <si>
    <t>TAL</t>
  </si>
  <si>
    <t>Houston</t>
  </si>
  <si>
    <t>V-01006</t>
  </si>
  <si>
    <t>Quipt Home Medical Corp.</t>
  </si>
  <si>
    <t>QIPT</t>
  </si>
  <si>
    <t>Wilder</t>
  </si>
  <si>
    <t>RIT0001</t>
  </si>
  <si>
    <t>RB Global, Inc.</t>
  </si>
  <si>
    <t>RBA</t>
  </si>
  <si>
    <t>GOL0061</t>
  </si>
  <si>
    <t>Scandium International Mining Corp.</t>
  </si>
  <si>
    <t>SCY</t>
  </si>
  <si>
    <t>SOL0007</t>
  </si>
  <si>
    <t>Solitario Resources Corp.</t>
  </si>
  <si>
    <t>SLR</t>
  </si>
  <si>
    <t>Wheat Ridge</t>
  </si>
  <si>
    <t>V-04519</t>
  </si>
  <si>
    <t>Tantalus Systems Holding Inc.</t>
  </si>
  <si>
    <t>GRID</t>
  </si>
  <si>
    <t>Raleigh</t>
  </si>
  <si>
    <t>TIL0001</t>
  </si>
  <si>
    <t>Tilray Brands, Inc.</t>
  </si>
  <si>
    <t>TLRY</t>
  </si>
  <si>
    <t>URE0001</t>
  </si>
  <si>
    <t>Ur-Energy Inc.</t>
  </si>
  <si>
    <t>URE</t>
  </si>
  <si>
    <t>Littleton</t>
  </si>
  <si>
    <t>VA</t>
  </si>
  <si>
    <t>VIS0005</t>
  </si>
  <si>
    <t>Vista Gold Corp.</t>
  </si>
  <si>
    <t>VGZ</t>
  </si>
  <si>
    <t>San Jose</t>
  </si>
  <si>
    <t>RTO from NEX</t>
  </si>
  <si>
    <t>Scottsdale</t>
  </si>
  <si>
    <t>MT</t>
  </si>
  <si>
    <t>QT</t>
  </si>
  <si>
    <t>COB</t>
  </si>
  <si>
    <t>RTO</t>
  </si>
  <si>
    <t>V-00418</t>
  </si>
  <si>
    <t>Identillect Technologies Corp.</t>
  </si>
  <si>
    <t>San Juan Capistrano</t>
  </si>
  <si>
    <t>WA</t>
  </si>
  <si>
    <t>V-00796</t>
  </si>
  <si>
    <t>Sandfire Resources America Inc.</t>
  </si>
  <si>
    <t>SFR</t>
  </si>
  <si>
    <t>White Sulphur Springs</t>
  </si>
  <si>
    <t>V-01039</t>
  </si>
  <si>
    <t>IBC Advanced Alloys Corp.</t>
  </si>
  <si>
    <t>IB</t>
  </si>
  <si>
    <t>Franklin</t>
  </si>
  <si>
    <t>V-01147</t>
  </si>
  <si>
    <t>Intrepid Metals Corp.</t>
  </si>
  <si>
    <t>INTR</t>
  </si>
  <si>
    <t>Las Vegas</t>
  </si>
  <si>
    <t>V-01320</t>
  </si>
  <si>
    <t>ZoomAway Technologies Inc.</t>
  </si>
  <si>
    <t>ZMA</t>
  </si>
  <si>
    <t>V-01369</t>
  </si>
  <si>
    <t>Perimeter Medical Imaging AI Inc.</t>
  </si>
  <si>
    <t>PINK</t>
  </si>
  <si>
    <t>Dallas</t>
  </si>
  <si>
    <t>V-01442</t>
  </si>
  <si>
    <t>Omni-Lite Industries Canada Inc.</t>
  </si>
  <si>
    <t>OML</t>
  </si>
  <si>
    <t>Cerritos</t>
  </si>
  <si>
    <t>SSEV</t>
  </si>
  <si>
    <t>V-01616</t>
  </si>
  <si>
    <t>Q-Gold Resources Ltd.</t>
  </si>
  <si>
    <t>QGR</t>
  </si>
  <si>
    <t>Flagstaff</t>
  </si>
  <si>
    <t>V-01635</t>
  </si>
  <si>
    <t>ARCpoint Inc.</t>
  </si>
  <si>
    <t>ARC</t>
  </si>
  <si>
    <t>Greenville</t>
  </si>
  <si>
    <t>V-01751</t>
  </si>
  <si>
    <t>Champion Gaming Group Inc.</t>
  </si>
  <si>
    <t>WAGR</t>
  </si>
  <si>
    <t>Louisville</t>
  </si>
  <si>
    <t>V-01875</t>
  </si>
  <si>
    <t>Venzee Technologies Inc.</t>
  </si>
  <si>
    <t>VENZ</t>
  </si>
  <si>
    <t>IL</t>
  </si>
  <si>
    <t>Chicago</t>
  </si>
  <si>
    <t>V-01930</t>
  </si>
  <si>
    <t>Taranis Resources Inc.</t>
  </si>
  <si>
    <t>TRO</t>
  </si>
  <si>
    <t>V-02040</t>
  </si>
  <si>
    <t>Oculus Inc.</t>
  </si>
  <si>
    <t>OVT</t>
  </si>
  <si>
    <t>V-02098</t>
  </si>
  <si>
    <t>California Nanotechnologies Corp.</t>
  </si>
  <si>
    <t>CNO</t>
  </si>
  <si>
    <t>V-02901</t>
  </si>
  <si>
    <t>Nevada Sunrise Metals Corporation</t>
  </si>
  <si>
    <t>NEV</t>
  </si>
  <si>
    <t>Auburn</t>
  </si>
  <si>
    <t>V-03011</t>
  </si>
  <si>
    <t>Greenbriar Sustainable Living Inc.</t>
  </si>
  <si>
    <t>GRB</t>
  </si>
  <si>
    <t>V-03024</t>
  </si>
  <si>
    <t>ProStar Holdings Inc.</t>
  </si>
  <si>
    <t>MAPS</t>
  </si>
  <si>
    <t>Grand Junction</t>
  </si>
  <si>
    <t>V-03124</t>
  </si>
  <si>
    <t>enCore Energy Corp.</t>
  </si>
  <si>
    <t>EU</t>
  </si>
  <si>
    <t>V-03149</t>
  </si>
  <si>
    <t>Tristar Gold Inc.</t>
  </si>
  <si>
    <t>TSG</t>
  </si>
  <si>
    <t>V-03647</t>
  </si>
  <si>
    <t>Thunder Mountain Gold, Inc.</t>
  </si>
  <si>
    <t>THM</t>
  </si>
  <si>
    <t>Boise</t>
  </si>
  <si>
    <t>V-03758</t>
  </si>
  <si>
    <t>Anfield Energy Inc.</t>
  </si>
  <si>
    <t>AEC</t>
  </si>
  <si>
    <t>Apache Junction</t>
  </si>
  <si>
    <t>V-03791</t>
  </si>
  <si>
    <t>Western Exploration Inc.</t>
  </si>
  <si>
    <t>WEX</t>
  </si>
  <si>
    <t>V-03792</t>
  </si>
  <si>
    <t>Aston Bay Holdings Ltd.</t>
  </si>
  <si>
    <t>BAY</t>
  </si>
  <si>
    <t>Vancouver</t>
  </si>
  <si>
    <t>V-03859</t>
  </si>
  <si>
    <t>Masivo Silver Corp.</t>
  </si>
  <si>
    <t>MASS</t>
  </si>
  <si>
    <t>V-03927</t>
  </si>
  <si>
    <t>Wi2Wi Corporation</t>
  </si>
  <si>
    <t>YTY</t>
  </si>
  <si>
    <t>V-03959</t>
  </si>
  <si>
    <t>Gold Reserve Inc.</t>
  </si>
  <si>
    <t>GRZ</t>
  </si>
  <si>
    <t>Spokane</t>
  </si>
  <si>
    <t>V-04145</t>
  </si>
  <si>
    <t>Aurora Spine Corporation</t>
  </si>
  <si>
    <t>ASG</t>
  </si>
  <si>
    <t>Carlsbad</t>
  </si>
  <si>
    <t>V-04185</t>
  </si>
  <si>
    <t>Evome Medical Technologies Inc.</t>
  </si>
  <si>
    <t>EVMT</t>
  </si>
  <si>
    <t>San Diego</t>
  </si>
  <si>
    <t>V-04191</t>
  </si>
  <si>
    <t>Silver Predator Corp.</t>
  </si>
  <si>
    <t>SPD</t>
  </si>
  <si>
    <t>Hayden</t>
  </si>
  <si>
    <t>WI</t>
  </si>
  <si>
    <t>V-04305</t>
  </si>
  <si>
    <t>Itafos Inc.</t>
  </si>
  <si>
    <t>IFOS</t>
  </si>
  <si>
    <t>V-04358</t>
  </si>
  <si>
    <t>AIP Realty Trust</t>
  </si>
  <si>
    <t>AIP</t>
  </si>
  <si>
    <t>Lewisville</t>
  </si>
  <si>
    <t>IPO/CPC</t>
  </si>
  <si>
    <t>V-04388</t>
  </si>
  <si>
    <t>Nubeva Technologies Ltd.</t>
  </si>
  <si>
    <t>NBVA</t>
  </si>
  <si>
    <t>V-04392</t>
  </si>
  <si>
    <t>V-04451</t>
  </si>
  <si>
    <t>Boardwalktech Software Corp.</t>
  </si>
  <si>
    <t>BWLK</t>
  </si>
  <si>
    <t>Cupertino</t>
  </si>
  <si>
    <t>V-04487</t>
  </si>
  <si>
    <t>CareSpan Health, Inc.</t>
  </si>
  <si>
    <t>CSPN</t>
  </si>
  <si>
    <t>V-04492</t>
  </si>
  <si>
    <t>Navigator Acquisition Corp.</t>
  </si>
  <si>
    <t>NAQ.P</t>
  </si>
  <si>
    <t>V-04521</t>
  </si>
  <si>
    <t>Sabio Holdings Inc.</t>
  </si>
  <si>
    <t>SBIO</t>
  </si>
  <si>
    <t>Encino</t>
  </si>
  <si>
    <t>V-04524</t>
  </si>
  <si>
    <t>MiMedia Holdings Inc.</t>
  </si>
  <si>
    <t>MIM</t>
  </si>
  <si>
    <t>V-04543</t>
  </si>
  <si>
    <t>Hydreight Technologies Inc.</t>
  </si>
  <si>
    <t>NURS</t>
  </si>
  <si>
    <t>V-04555</t>
  </si>
  <si>
    <t>Comprehensive Healthcare Systems Inc.</t>
  </si>
  <si>
    <t>CHS</t>
  </si>
  <si>
    <t>NJ</t>
  </si>
  <si>
    <t>Edison</t>
  </si>
  <si>
    <t>V-04584</t>
  </si>
  <si>
    <t>Thiogenesis Therapeutics, Corp.</t>
  </si>
  <si>
    <t>TTI</t>
  </si>
  <si>
    <t>V-04625</t>
  </si>
  <si>
    <t>Edge Total Intelligence Inc.</t>
  </si>
  <si>
    <t>CTRL</t>
  </si>
  <si>
    <t>Arlington</t>
  </si>
  <si>
    <t>V-04655</t>
  </si>
  <si>
    <t>Xcyte Digital Corp.</t>
  </si>
  <si>
    <t>XCYT</t>
  </si>
  <si>
    <t>Pompano Beach</t>
  </si>
  <si>
    <t>V-04748</t>
  </si>
  <si>
    <t>Kovo+ Holdings Inc.</t>
  </si>
  <si>
    <t>KOVO</t>
  </si>
  <si>
    <t>Evergreen</t>
  </si>
  <si>
    <t>V-04753</t>
  </si>
  <si>
    <t>MiniLuxe Holding Corp.</t>
  </si>
  <si>
    <t>MNLX</t>
  </si>
  <si>
    <t>MA</t>
  </si>
  <si>
    <t>Boston</t>
  </si>
  <si>
    <t>V-04774</t>
  </si>
  <si>
    <t>CyberCatch Holdings, Inc.</t>
  </si>
  <si>
    <t>CYBE</t>
  </si>
  <si>
    <t>V-04812</t>
  </si>
  <si>
    <t>V-04815</t>
  </si>
  <si>
    <t>WAM</t>
  </si>
  <si>
    <t>Tucson</t>
  </si>
  <si>
    <t>V-04849</t>
  </si>
  <si>
    <t>Meraki Acquisition One, Inc.</t>
  </si>
  <si>
    <t>MRKI.P</t>
  </si>
  <si>
    <t>Gainesville</t>
  </si>
  <si>
    <t>V-04874</t>
  </si>
  <si>
    <t>Mayfair Acquisition Corporation</t>
  </si>
  <si>
    <t>MFA.P</t>
  </si>
  <si>
    <t>Jersey City</t>
  </si>
  <si>
    <t>V-04887</t>
  </si>
  <si>
    <t>Purewave Hydrogen Corp.</t>
  </si>
  <si>
    <t>PWH</t>
  </si>
  <si>
    <t>V-04952</t>
  </si>
  <si>
    <t>SP Strategic Acquisition Corp.</t>
  </si>
  <si>
    <t>SPSA.P</t>
  </si>
  <si>
    <t>V-04976</t>
  </si>
  <si>
    <t>Sharp Therapeutics Corp.</t>
  </si>
  <si>
    <t>SHRX</t>
  </si>
  <si>
    <t>Pittsburgh</t>
  </si>
  <si>
    <t>V-04988</t>
  </si>
  <si>
    <t>Sucro Limited</t>
  </si>
  <si>
    <t>SUGR</t>
  </si>
  <si>
    <t>Coral Gables</t>
  </si>
  <si>
    <t>V-04989</t>
  </si>
  <si>
    <t>Fresh Factory B.C. Ltd (The)</t>
  </si>
  <si>
    <t>FRSH</t>
  </si>
  <si>
    <t>Carol Stream</t>
  </si>
  <si>
    <t>V-5030</t>
  </si>
  <si>
    <t>International Battery Metals Ltd.</t>
  </si>
  <si>
    <t>IBAT</t>
  </si>
  <si>
    <t>Beatty</t>
  </si>
  <si>
    <t>Fishers</t>
  </si>
  <si>
    <t>Westchester</t>
  </si>
  <si>
    <t>Middleton</t>
  </si>
  <si>
    <t>2025 Venture 50</t>
  </si>
  <si>
    <t>Fund Family/Issuing Entity</t>
  </si>
  <si>
    <t>Digi Power X Inc.</t>
  </si>
  <si>
    <t>DGX</t>
  </si>
  <si>
    <t>Alaska Silver Corp.</t>
  </si>
  <si>
    <t>V-5058</t>
  </si>
  <si>
    <t>GreenLight Metals Inc.</t>
  </si>
  <si>
    <t>GRL</t>
  </si>
  <si>
    <t>Medford</t>
  </si>
  <si>
    <t>Altura Energy Corp.</t>
  </si>
  <si>
    <t>ALTU</t>
  </si>
  <si>
    <t>Galaxy Digital Inc.</t>
  </si>
  <si>
    <t>X-1186</t>
  </si>
  <si>
    <t>GO Residential Real Estate Investment Trust</t>
  </si>
  <si>
    <t>GO</t>
  </si>
  <si>
    <t>2025 TSX30</t>
  </si>
  <si>
    <t>Market Cap (C$)
31-August-2025</t>
  </si>
  <si>
    <t>O/S Shares
31-August-2025</t>
  </si>
  <si>
    <t>Volume YTD
31-August-2025</t>
  </si>
  <si>
    <t>Value (C$) YTD
31-August-2025</t>
  </si>
  <si>
    <t>Number of 
Trades YTD
31-August-2025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</si>
</sst>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9">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2">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
  <sheetViews>
    <sheetView workbookViewId="0"/>
  </sheetViews>
  <sheetFormatPr defaultRowHeight="12.75" x14ac:dyDescent="0.2"/>
  <sheetData>
    <row r="1" spans="1:5" x14ac:dyDescent="0.2">
      <c r="A1">
        <v>5</v>
      </c>
      <c r="B1" t="s">
        <v>42</v>
      </c>
      <c r="C1" t="s">
        <v>43</v>
      </c>
      <c r="D1" t="s">
        <v>44</v>
      </c>
      <c r="E1" t="s">
        <v>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48"/>
  <sheetViews>
    <sheetView tabSelected="1" topLeftCell="B1" zoomScale="90" zoomScaleNormal="90" workbookViewId="0">
      <selection activeCell="B1" sqref="B1"/>
    </sheetView>
  </sheetViews>
  <sheetFormatPr defaultColWidth="9.140625" defaultRowHeight="12.75" x14ac:dyDescent="0.2"/>
  <cols>
    <col min="1" max="1" width="10.7109375" style="17" hidden="1" customWidth="1"/>
    <col min="2" max="2" width="12.5703125" style="17" customWidth="1"/>
    <col min="3" max="3" width="71.140625" style="17" bestFit="1" customWidth="1"/>
    <col min="4" max="4" width="10.28515625" style="18" bestFit="1" customWidth="1"/>
    <col min="5" max="5" width="21.85546875" style="20" bestFit="1" customWidth="1"/>
    <col min="6" max="6" width="17.7109375" style="20" bestFit="1" customWidth="1"/>
    <col min="7" max="7" width="32.28515625" style="19" bestFit="1" customWidth="1"/>
    <col min="8" max="8" width="22.28515625" style="18" bestFit="1" customWidth="1"/>
    <col min="9" max="9" width="15.7109375" style="18" bestFit="1" customWidth="1"/>
    <col min="10" max="10" width="13.140625" style="18" bestFit="1" customWidth="1"/>
    <col min="11" max="11" width="15.140625" style="18" bestFit="1" customWidth="1"/>
    <col min="12" max="14" width="14.7109375" style="18" bestFit="1" customWidth="1"/>
    <col min="15" max="15" width="15.28515625" style="18" bestFit="1" customWidth="1"/>
    <col min="16" max="16" width="11.42578125" style="18" bestFit="1" customWidth="1"/>
    <col min="17" max="17" width="12.140625" style="18" bestFit="1" customWidth="1"/>
    <col min="18" max="18" width="11.28515625" style="18" bestFit="1" customWidth="1"/>
    <col min="19" max="19" width="17.140625" style="18" bestFit="1" customWidth="1"/>
    <col min="20" max="20" width="17.140625" style="18" customWidth="1"/>
    <col min="21" max="21" width="33.140625" style="18" bestFit="1" customWidth="1"/>
    <col min="22" max="22" width="44" style="18" bestFit="1" customWidth="1"/>
    <col min="23" max="23" width="29.85546875" style="18" bestFit="1" customWidth="1"/>
    <col min="24" max="24" width="29.140625" style="18" bestFit="1" customWidth="1"/>
    <col min="25" max="25" width="30.7109375" style="18" bestFit="1" customWidth="1"/>
    <col min="26" max="26" width="23.42578125" style="18" bestFit="1" customWidth="1"/>
    <col min="27" max="27" width="27.7109375" style="18" bestFit="1" customWidth="1"/>
    <col min="28" max="28" width="21.85546875" style="18" bestFit="1" customWidth="1"/>
    <col min="29" max="29" width="20.7109375" style="18" bestFit="1" customWidth="1"/>
    <col min="30" max="30" width="17.7109375" style="19" bestFit="1" customWidth="1"/>
    <col min="31" max="32" width="17.7109375" style="20" bestFit="1" customWidth="1"/>
    <col min="33" max="33" width="15.28515625" style="20" bestFit="1" customWidth="1"/>
    <col min="34" max="16384" width="9.140625" style="17"/>
  </cols>
  <sheetData>
    <row r="1" spans="1:33" s="7" customFormat="1" x14ac:dyDescent="0.2">
      <c r="B1" s="2" t="s">
        <v>24</v>
      </c>
      <c r="D1" s="1"/>
      <c r="E1" s="6"/>
      <c r="F1" s="4"/>
      <c r="G1" s="6"/>
      <c r="H1" s="1"/>
      <c r="I1" s="1"/>
      <c r="J1" s="1"/>
      <c r="K1" s="1"/>
      <c r="L1" s="1"/>
      <c r="M1" s="1"/>
      <c r="N1" s="1"/>
      <c r="O1" s="1"/>
      <c r="P1" s="1"/>
      <c r="Q1" s="1"/>
      <c r="R1" s="1"/>
      <c r="S1" s="1"/>
      <c r="T1" s="1"/>
      <c r="U1" s="1"/>
      <c r="V1" s="1"/>
      <c r="W1" s="1"/>
      <c r="X1" s="1"/>
      <c r="Y1" s="1"/>
      <c r="Z1" s="1"/>
      <c r="AA1" s="1"/>
      <c r="AB1" s="1"/>
      <c r="AC1" s="1"/>
      <c r="AD1" s="6"/>
      <c r="AE1" s="6"/>
      <c r="AF1" s="6"/>
      <c r="AG1" s="6"/>
    </row>
    <row r="2" spans="1:33" s="7" customFormat="1" x14ac:dyDescent="0.2">
      <c r="B2" s="2" t="s">
        <v>2</v>
      </c>
      <c r="D2" s="1"/>
      <c r="E2" s="4"/>
      <c r="F2" s="6"/>
      <c r="G2" s="1"/>
      <c r="H2" s="1"/>
      <c r="I2" s="1"/>
      <c r="J2" s="1"/>
      <c r="K2" s="1"/>
      <c r="L2" s="1"/>
      <c r="M2" s="1"/>
      <c r="N2" s="1"/>
      <c r="O2" s="1"/>
      <c r="P2" s="1"/>
      <c r="Q2" s="1"/>
      <c r="R2" s="1"/>
      <c r="S2" s="1"/>
      <c r="T2" s="1"/>
      <c r="U2" s="1"/>
      <c r="V2" s="1"/>
      <c r="W2" s="1"/>
      <c r="X2" s="1"/>
      <c r="Y2" s="1"/>
      <c r="Z2" s="1"/>
      <c r="AA2" s="1"/>
      <c r="AB2" s="1"/>
      <c r="AC2" s="1"/>
      <c r="AD2" s="6"/>
      <c r="AE2" s="6"/>
      <c r="AF2" s="6"/>
      <c r="AG2" s="6"/>
    </row>
    <row r="3" spans="1:33" s="7" customFormat="1" x14ac:dyDescent="0.2">
      <c r="B3" s="2" t="s">
        <v>55</v>
      </c>
      <c r="D3" s="1"/>
      <c r="E3" s="4"/>
      <c r="F3" s="6"/>
      <c r="G3" s="1"/>
      <c r="H3" s="1"/>
      <c r="I3" s="1"/>
      <c r="J3" s="1"/>
      <c r="K3" s="1"/>
      <c r="L3" s="1"/>
      <c r="M3" s="1"/>
      <c r="N3" s="1"/>
      <c r="O3" s="1"/>
      <c r="P3" s="1"/>
      <c r="Q3" s="1"/>
      <c r="R3" s="1"/>
      <c r="S3" s="1"/>
      <c r="T3" s="1"/>
      <c r="U3" s="1"/>
      <c r="V3" s="1"/>
      <c r="W3" s="1"/>
      <c r="X3" s="1"/>
      <c r="Y3" s="1"/>
      <c r="Z3" s="1"/>
      <c r="AA3" s="1"/>
      <c r="AB3" s="1"/>
      <c r="AC3" s="1"/>
      <c r="AD3" s="6"/>
      <c r="AE3" s="6"/>
      <c r="AF3" s="6"/>
      <c r="AG3" s="6"/>
    </row>
    <row r="4" spans="1:33" s="12" customFormat="1" ht="3.4" customHeight="1" x14ac:dyDescent="0.2">
      <c r="B4" s="8"/>
      <c r="C4" s="9"/>
      <c r="D4" s="8"/>
      <c r="E4" s="10"/>
      <c r="F4" s="11"/>
      <c r="G4" s="8"/>
      <c r="H4" s="8"/>
      <c r="I4" s="8"/>
      <c r="J4" s="8"/>
      <c r="K4" s="8"/>
      <c r="L4" s="8"/>
      <c r="M4" s="8"/>
      <c r="N4" s="8"/>
      <c r="O4" s="8"/>
      <c r="P4" s="8"/>
      <c r="Q4" s="8"/>
      <c r="R4" s="8"/>
      <c r="S4" s="8"/>
      <c r="T4" s="8"/>
      <c r="U4" s="8"/>
      <c r="V4" s="8"/>
      <c r="W4" s="8"/>
      <c r="X4" s="8"/>
      <c r="Y4" s="8"/>
      <c r="Z4" s="8"/>
      <c r="AA4" s="8"/>
      <c r="AB4" s="8"/>
      <c r="AC4" s="8"/>
      <c r="AD4" s="11"/>
      <c r="AE4" s="11"/>
      <c r="AF4" s="11"/>
      <c r="AG4" s="11"/>
    </row>
    <row r="5" spans="1:33" s="7" customFormat="1" ht="13.5" thickBot="1" x14ac:dyDescent="0.25">
      <c r="B5" s="1"/>
      <c r="C5" s="3"/>
      <c r="D5" s="1"/>
      <c r="E5" s="5"/>
      <c r="F5" s="6"/>
      <c r="G5" s="1"/>
      <c r="H5" s="1"/>
      <c r="I5" s="1"/>
      <c r="J5" s="1"/>
      <c r="K5" s="1"/>
      <c r="L5" s="1"/>
      <c r="M5" s="1"/>
      <c r="N5" s="1"/>
      <c r="O5" s="1"/>
      <c r="P5" s="1"/>
      <c r="Q5" s="1"/>
      <c r="R5" s="1"/>
      <c r="S5" s="1"/>
      <c r="T5" s="1"/>
      <c r="U5" s="1"/>
      <c r="V5" s="1"/>
      <c r="W5" s="1"/>
      <c r="X5" s="1"/>
      <c r="Y5" s="1"/>
      <c r="Z5" s="1"/>
      <c r="AA5" s="1"/>
      <c r="AB5" s="1"/>
      <c r="AC5" s="1"/>
      <c r="AD5" s="6"/>
      <c r="AE5" s="6"/>
      <c r="AF5" s="6"/>
      <c r="AG5" s="6"/>
    </row>
    <row r="6" spans="1:33" s="7" customFormat="1" ht="15.75" x14ac:dyDescent="0.25">
      <c r="B6" s="1"/>
      <c r="C6" s="37" t="s">
        <v>39</v>
      </c>
      <c r="D6" s="43"/>
      <c r="E6" s="43" t="s">
        <v>40</v>
      </c>
      <c r="F6" s="44"/>
      <c r="G6" s="1"/>
      <c r="H6" s="1"/>
      <c r="I6" s="1"/>
      <c r="J6" s="1"/>
      <c r="K6" s="1"/>
      <c r="L6" s="1"/>
      <c r="M6" s="1"/>
      <c r="N6" s="1"/>
      <c r="O6" s="1"/>
      <c r="P6" s="1"/>
      <c r="Q6" s="1"/>
      <c r="R6" s="1"/>
      <c r="S6" s="1"/>
      <c r="T6" s="1"/>
      <c r="U6" s="1"/>
      <c r="V6" s="1"/>
      <c r="W6" s="1"/>
      <c r="X6" s="1"/>
      <c r="Y6" s="1"/>
      <c r="Z6" s="1"/>
      <c r="AA6" s="1"/>
      <c r="AB6" s="1"/>
      <c r="AC6" s="1"/>
      <c r="AD6" s="6"/>
      <c r="AE6" s="6"/>
      <c r="AF6" s="6"/>
      <c r="AG6" s="6"/>
    </row>
    <row r="7" spans="1:33" s="7" customFormat="1" ht="6.75" customHeight="1" x14ac:dyDescent="0.25">
      <c r="B7" s="1"/>
      <c r="C7" s="47"/>
      <c r="D7" s="45"/>
      <c r="E7" s="45"/>
      <c r="F7" s="46"/>
      <c r="G7" s="1"/>
      <c r="H7" s="1"/>
      <c r="I7" s="1"/>
      <c r="J7" s="1"/>
      <c r="K7" s="1"/>
      <c r="L7" s="1"/>
      <c r="M7" s="1"/>
      <c r="N7" s="1"/>
      <c r="O7" s="1"/>
      <c r="P7" s="1"/>
      <c r="Q7" s="1"/>
      <c r="R7" s="1"/>
      <c r="S7" s="1"/>
      <c r="T7" s="1"/>
      <c r="U7" s="1"/>
      <c r="V7" s="1"/>
      <c r="W7" s="1"/>
      <c r="X7" s="1"/>
      <c r="Y7" s="1"/>
      <c r="Z7" s="1"/>
      <c r="AA7" s="1"/>
      <c r="AB7" s="1"/>
      <c r="AC7" s="1"/>
      <c r="AD7" s="6"/>
      <c r="AE7" s="6"/>
      <c r="AF7" s="6"/>
      <c r="AG7" s="6"/>
    </row>
    <row r="8" spans="1:33" s="7" customFormat="1" ht="16.5" thickBot="1" x14ac:dyDescent="0.3">
      <c r="B8" s="1"/>
      <c r="C8" s="38">
        <f>SUBTOTAL(3,C11:C48)</f>
        <v>38</v>
      </c>
      <c r="D8" s="39"/>
      <c r="E8" s="40">
        <f>SUBTOTAL(9,E11:E48)</f>
        <v>350804681729.41003</v>
      </c>
      <c r="F8" s="41"/>
      <c r="G8" s="58"/>
      <c r="H8" s="1"/>
      <c r="I8" s="1"/>
      <c r="J8" s="1"/>
      <c r="K8" s="1"/>
      <c r="L8" s="1"/>
      <c r="M8" s="1"/>
      <c r="N8" s="1"/>
      <c r="O8" s="1"/>
      <c r="P8" s="1"/>
      <c r="Q8" s="1"/>
      <c r="R8" s="1"/>
      <c r="S8" s="1"/>
      <c r="T8" s="1"/>
      <c r="U8" s="1"/>
      <c r="V8" s="1"/>
      <c r="W8" s="1"/>
      <c r="X8" s="1"/>
      <c r="Y8" s="1"/>
      <c r="Z8" s="1"/>
      <c r="AA8" s="1"/>
      <c r="AB8" s="1"/>
      <c r="AC8" s="1"/>
      <c r="AD8" s="6"/>
      <c r="AE8" s="6"/>
      <c r="AF8" s="6"/>
      <c r="AG8" s="6"/>
    </row>
    <row r="9" spans="1:33" s="7" customFormat="1" x14ac:dyDescent="0.2">
      <c r="B9" s="1"/>
      <c r="C9" s="3"/>
      <c r="D9" s="1"/>
      <c r="E9" s="5"/>
      <c r="F9" s="6"/>
      <c r="G9" s="1"/>
      <c r="H9" s="1"/>
      <c r="I9" s="1"/>
      <c r="J9" s="1"/>
      <c r="K9" s="1"/>
      <c r="L9" s="1"/>
      <c r="M9" s="1"/>
      <c r="N9" s="1"/>
      <c r="O9" s="1"/>
      <c r="P9" s="1"/>
      <c r="Q9" s="1"/>
      <c r="R9" s="1"/>
      <c r="S9" s="1"/>
      <c r="T9" s="1"/>
      <c r="U9" s="1"/>
      <c r="V9" s="1"/>
      <c r="W9" s="1"/>
      <c r="X9" s="1"/>
      <c r="Y9" s="1"/>
      <c r="Z9" s="1"/>
      <c r="AA9" s="1"/>
      <c r="AB9" s="1"/>
      <c r="AC9" s="1"/>
      <c r="AD9" s="6"/>
      <c r="AE9" s="6"/>
      <c r="AF9" s="6"/>
      <c r="AG9" s="6"/>
    </row>
    <row r="10" spans="1:33" s="13" customFormat="1" ht="39" thickBot="1" x14ac:dyDescent="0.25">
      <c r="A10" s="13" t="s">
        <v>30</v>
      </c>
      <c r="B10" s="14" t="s">
        <v>0</v>
      </c>
      <c r="C10" s="14" t="s">
        <v>3</v>
      </c>
      <c r="D10" s="15" t="s">
        <v>4</v>
      </c>
      <c r="E10" s="16" t="s">
        <v>484</v>
      </c>
      <c r="F10" s="16" t="s">
        <v>485</v>
      </c>
      <c r="G10" s="13" t="s">
        <v>5</v>
      </c>
      <c r="H10" s="15" t="s">
        <v>14</v>
      </c>
      <c r="I10" s="13" t="s">
        <v>21</v>
      </c>
      <c r="J10" s="15" t="s">
        <v>7</v>
      </c>
      <c r="K10" s="15" t="s">
        <v>8</v>
      </c>
      <c r="L10" s="13" t="s">
        <v>6</v>
      </c>
      <c r="M10" s="15" t="s">
        <v>38</v>
      </c>
      <c r="N10" s="15" t="s">
        <v>35</v>
      </c>
      <c r="O10" s="15" t="s">
        <v>36</v>
      </c>
      <c r="P10" s="15" t="s">
        <v>37</v>
      </c>
      <c r="Q10" s="15" t="s">
        <v>9</v>
      </c>
      <c r="R10" s="15" t="s">
        <v>10</v>
      </c>
      <c r="S10" s="13" t="s">
        <v>34</v>
      </c>
      <c r="T10" s="13" t="s">
        <v>483</v>
      </c>
      <c r="U10" s="13" t="s">
        <v>29</v>
      </c>
      <c r="V10" s="13" t="s">
        <v>11</v>
      </c>
      <c r="W10" s="15" t="s">
        <v>31</v>
      </c>
      <c r="X10" s="15" t="s">
        <v>1</v>
      </c>
      <c r="Y10" s="15" t="s">
        <v>13</v>
      </c>
      <c r="Z10" s="15" t="s">
        <v>12</v>
      </c>
      <c r="AA10" s="13" t="s">
        <v>469</v>
      </c>
      <c r="AB10" s="13" t="s">
        <v>15</v>
      </c>
      <c r="AC10" s="13" t="s">
        <v>16</v>
      </c>
      <c r="AD10" s="16" t="s">
        <v>486</v>
      </c>
      <c r="AE10" s="16" t="s">
        <v>487</v>
      </c>
      <c r="AF10" s="16" t="s">
        <v>488</v>
      </c>
      <c r="AG10" s="16" t="s">
        <v>17</v>
      </c>
    </row>
    <row r="11" spans="1:33" ht="13.5" thickTop="1" x14ac:dyDescent="0.2">
      <c r="A11" s="17" t="s">
        <v>118</v>
      </c>
      <c r="B11" s="17" t="s">
        <v>52</v>
      </c>
      <c r="C11" s="17" t="s">
        <v>119</v>
      </c>
      <c r="D11" s="18" t="s">
        <v>120</v>
      </c>
      <c r="E11" s="20">
        <v>80398870.469999999</v>
      </c>
      <c r="F11" s="20">
        <v>96866109</v>
      </c>
      <c r="G11" s="19" t="s">
        <v>58</v>
      </c>
      <c r="I11" s="18" t="s">
        <v>121</v>
      </c>
      <c r="J11" s="18" t="s">
        <v>117</v>
      </c>
      <c r="K11" s="18" t="s">
        <v>18</v>
      </c>
      <c r="L11" s="18" t="s">
        <v>65</v>
      </c>
      <c r="M11" s="18">
        <v>20241112</v>
      </c>
      <c r="P11" s="18" t="s">
        <v>91</v>
      </c>
      <c r="Q11" s="18" t="s">
        <v>66</v>
      </c>
      <c r="U11" s="18" t="s">
        <v>59</v>
      </c>
      <c r="V11" s="18" t="s">
        <v>114</v>
      </c>
      <c r="AD11" s="19">
        <v>1740063</v>
      </c>
      <c r="AE11" s="20">
        <v>1372834</v>
      </c>
      <c r="AF11" s="20">
        <v>1290</v>
      </c>
      <c r="AG11" s="20">
        <v>8</v>
      </c>
    </row>
    <row r="12" spans="1:33" x14ac:dyDescent="0.2">
      <c r="A12" s="17" t="s">
        <v>136</v>
      </c>
      <c r="B12" s="17" t="s">
        <v>52</v>
      </c>
      <c r="C12" s="17" t="s">
        <v>137</v>
      </c>
      <c r="D12" s="18" t="s">
        <v>138</v>
      </c>
      <c r="E12" s="20">
        <v>6706749933.8699999</v>
      </c>
      <c r="F12" s="20">
        <v>144885503</v>
      </c>
      <c r="G12" s="19" t="s">
        <v>58</v>
      </c>
      <c r="I12" s="18" t="s">
        <v>132</v>
      </c>
      <c r="J12" s="18" t="s">
        <v>131</v>
      </c>
      <c r="K12" s="18" t="s">
        <v>18</v>
      </c>
      <c r="L12" s="18" t="s">
        <v>62</v>
      </c>
      <c r="M12" s="18">
        <v>20200724</v>
      </c>
      <c r="N12" s="18" t="s">
        <v>79</v>
      </c>
      <c r="U12" s="18" t="s">
        <v>59</v>
      </c>
      <c r="V12" s="18" t="s">
        <v>60</v>
      </c>
      <c r="AD12" s="19">
        <v>51755844</v>
      </c>
      <c r="AE12" s="20">
        <v>2124708143.5</v>
      </c>
      <c r="AF12" s="20">
        <v>255696</v>
      </c>
      <c r="AG12" s="20">
        <v>8</v>
      </c>
    </row>
    <row r="13" spans="1:33" x14ac:dyDescent="0.2">
      <c r="A13" s="17" t="s">
        <v>240</v>
      </c>
      <c r="B13" s="17" t="s">
        <v>52</v>
      </c>
      <c r="C13" s="17" t="s">
        <v>241</v>
      </c>
      <c r="D13" s="18" t="s">
        <v>242</v>
      </c>
      <c r="E13" s="20">
        <v>147078000.30000001</v>
      </c>
      <c r="F13" s="20">
        <v>51246690</v>
      </c>
      <c r="G13" s="19" t="s">
        <v>58</v>
      </c>
      <c r="I13" s="18" t="s">
        <v>243</v>
      </c>
      <c r="J13" s="18" t="s">
        <v>172</v>
      </c>
      <c r="K13" s="18" t="s">
        <v>18</v>
      </c>
      <c r="L13" s="18" t="s">
        <v>65</v>
      </c>
      <c r="M13" s="18">
        <v>20210510</v>
      </c>
      <c r="Q13" s="18" t="s">
        <v>66</v>
      </c>
      <c r="R13" s="18" t="s">
        <v>66</v>
      </c>
      <c r="U13" s="18" t="s">
        <v>59</v>
      </c>
      <c r="V13" s="18" t="s">
        <v>114</v>
      </c>
      <c r="AD13" s="19">
        <v>12168555</v>
      </c>
      <c r="AE13" s="20">
        <v>30650701</v>
      </c>
      <c r="AF13" s="20">
        <v>16041</v>
      </c>
      <c r="AG13" s="20">
        <v>8</v>
      </c>
    </row>
    <row r="14" spans="1:33" x14ac:dyDescent="0.2">
      <c r="A14" s="17" t="s">
        <v>67</v>
      </c>
      <c r="B14" s="17" t="s">
        <v>52</v>
      </c>
      <c r="C14" s="17" t="s">
        <v>68</v>
      </c>
      <c r="D14" s="18" t="s">
        <v>69</v>
      </c>
      <c r="E14" s="20">
        <v>96889256.069999993</v>
      </c>
      <c r="F14" s="20">
        <v>33295277</v>
      </c>
      <c r="G14" s="19" t="s">
        <v>49</v>
      </c>
      <c r="I14" s="18" t="s">
        <v>71</v>
      </c>
      <c r="J14" s="18" t="s">
        <v>70</v>
      </c>
      <c r="K14" s="18" t="s">
        <v>18</v>
      </c>
      <c r="M14" s="18">
        <v>19860611</v>
      </c>
      <c r="AA14" s="18" t="s">
        <v>72</v>
      </c>
      <c r="AB14" s="18" t="s">
        <v>51</v>
      </c>
      <c r="AC14" s="18" t="s">
        <v>50</v>
      </c>
      <c r="AD14" s="19">
        <v>9323050</v>
      </c>
      <c r="AE14" s="20">
        <v>26962465</v>
      </c>
      <c r="AF14" s="20">
        <v>5534</v>
      </c>
      <c r="AG14" s="20">
        <v>8</v>
      </c>
    </row>
    <row r="15" spans="1:33" x14ac:dyDescent="0.2">
      <c r="A15" s="17" t="s">
        <v>244</v>
      </c>
      <c r="B15" s="17" t="s">
        <v>52</v>
      </c>
      <c r="C15" s="17" t="s">
        <v>245</v>
      </c>
      <c r="D15" s="18" t="s">
        <v>246</v>
      </c>
      <c r="E15" s="20">
        <v>1250434837.26</v>
      </c>
      <c r="F15" s="20">
        <v>661605734</v>
      </c>
      <c r="G15" s="19" t="s">
        <v>61</v>
      </c>
      <c r="H15" s="18" t="s">
        <v>112</v>
      </c>
      <c r="I15" s="18" t="s">
        <v>132</v>
      </c>
      <c r="J15" s="18" t="s">
        <v>131</v>
      </c>
      <c r="K15" s="18" t="s">
        <v>18</v>
      </c>
      <c r="L15" s="18" t="s">
        <v>62</v>
      </c>
      <c r="M15" s="18">
        <v>20210505</v>
      </c>
      <c r="N15" s="18" t="s">
        <v>124</v>
      </c>
      <c r="W15" s="18" t="s">
        <v>63</v>
      </c>
      <c r="AD15" s="19">
        <v>364822677</v>
      </c>
      <c r="AE15" s="20">
        <v>424527346</v>
      </c>
      <c r="AF15" s="20">
        <v>169748</v>
      </c>
      <c r="AG15" s="20">
        <v>8</v>
      </c>
    </row>
    <row r="16" spans="1:33" x14ac:dyDescent="0.2">
      <c r="A16" s="17" t="s">
        <v>125</v>
      </c>
      <c r="B16" s="17" t="s">
        <v>52</v>
      </c>
      <c r="C16" s="17" t="s">
        <v>126</v>
      </c>
      <c r="D16" s="18" t="s">
        <v>127</v>
      </c>
      <c r="E16" s="20">
        <v>135354801457.2</v>
      </c>
      <c r="F16" s="20">
        <v>1637686648</v>
      </c>
      <c r="G16" s="19" t="s">
        <v>64</v>
      </c>
      <c r="I16" s="18" t="s">
        <v>132</v>
      </c>
      <c r="J16" s="18" t="s">
        <v>131</v>
      </c>
      <c r="K16" s="18" t="s">
        <v>18</v>
      </c>
      <c r="L16" s="18" t="s">
        <v>62</v>
      </c>
      <c r="M16" s="18">
        <v>20221201</v>
      </c>
      <c r="N16" s="18" t="s">
        <v>79</v>
      </c>
      <c r="S16" s="18">
        <v>60</v>
      </c>
      <c r="AD16" s="19">
        <v>232324372</v>
      </c>
      <c r="AE16" s="20">
        <v>18075094711</v>
      </c>
      <c r="AF16" s="20">
        <v>753861</v>
      </c>
      <c r="AG16" s="20">
        <v>8</v>
      </c>
    </row>
    <row r="17" spans="1:33" x14ac:dyDescent="0.2">
      <c r="A17" s="17" t="s">
        <v>157</v>
      </c>
      <c r="B17" s="17" t="s">
        <v>52</v>
      </c>
      <c r="C17" s="17" t="s">
        <v>158</v>
      </c>
      <c r="D17" s="18" t="s">
        <v>159</v>
      </c>
      <c r="E17" s="20">
        <v>139124305.72</v>
      </c>
      <c r="F17" s="20">
        <v>6205366</v>
      </c>
      <c r="G17" s="19" t="s">
        <v>64</v>
      </c>
      <c r="I17" s="18" t="s">
        <v>160</v>
      </c>
      <c r="J17" s="18" t="s">
        <v>81</v>
      </c>
      <c r="K17" s="18" t="s">
        <v>18</v>
      </c>
      <c r="L17" s="18" t="s">
        <v>46</v>
      </c>
      <c r="M17" s="18">
        <v>20120309</v>
      </c>
      <c r="AD17" s="19">
        <v>919198</v>
      </c>
      <c r="AE17" s="20">
        <v>19166096.5</v>
      </c>
      <c r="AF17" s="20">
        <v>2571</v>
      </c>
      <c r="AG17" s="20">
        <v>8</v>
      </c>
    </row>
    <row r="18" spans="1:33" x14ac:dyDescent="0.2">
      <c r="A18" s="17" t="s">
        <v>179</v>
      </c>
      <c r="B18" s="17" t="s">
        <v>52</v>
      </c>
      <c r="C18" s="17" t="s">
        <v>479</v>
      </c>
      <c r="D18" s="18" t="s">
        <v>180</v>
      </c>
      <c r="E18" s="20">
        <v>5565112124.04</v>
      </c>
      <c r="F18" s="20">
        <v>172401243</v>
      </c>
      <c r="G18" s="19" t="s">
        <v>64</v>
      </c>
      <c r="H18" s="18" t="s">
        <v>57</v>
      </c>
      <c r="I18" s="18" t="s">
        <v>132</v>
      </c>
      <c r="J18" s="18" t="s">
        <v>131</v>
      </c>
      <c r="K18" s="18" t="s">
        <v>18</v>
      </c>
      <c r="L18" s="18" t="s">
        <v>65</v>
      </c>
      <c r="M18" s="18">
        <v>20200706</v>
      </c>
      <c r="N18" s="18" t="s">
        <v>124</v>
      </c>
      <c r="Q18" s="18" t="s">
        <v>66</v>
      </c>
      <c r="T18" s="18" t="s">
        <v>66</v>
      </c>
      <c r="AD18" s="19">
        <v>204514583</v>
      </c>
      <c r="AE18" s="20">
        <v>5625931359</v>
      </c>
      <c r="AF18" s="20">
        <v>1104644</v>
      </c>
      <c r="AG18" s="20">
        <v>8</v>
      </c>
    </row>
    <row r="19" spans="1:33" x14ac:dyDescent="0.2">
      <c r="A19" s="17" t="s">
        <v>128</v>
      </c>
      <c r="B19" s="17" t="s">
        <v>52</v>
      </c>
      <c r="C19" s="17" t="s">
        <v>129</v>
      </c>
      <c r="D19" s="18" t="s">
        <v>130</v>
      </c>
      <c r="E19" s="20">
        <v>3175052035.6799998</v>
      </c>
      <c r="F19" s="20">
        <v>69996738</v>
      </c>
      <c r="G19" s="19" t="s">
        <v>59</v>
      </c>
      <c r="I19" s="18" t="s">
        <v>132</v>
      </c>
      <c r="J19" s="18" t="s">
        <v>131</v>
      </c>
      <c r="K19" s="18" t="s">
        <v>18</v>
      </c>
      <c r="L19" s="18" t="s">
        <v>62</v>
      </c>
      <c r="M19" s="18">
        <v>20220315</v>
      </c>
      <c r="N19" s="18" t="s">
        <v>79</v>
      </c>
      <c r="AD19" s="19">
        <v>7195214</v>
      </c>
      <c r="AE19" s="20">
        <v>279629719.5</v>
      </c>
      <c r="AF19" s="20">
        <v>46576</v>
      </c>
      <c r="AG19" s="20">
        <v>8</v>
      </c>
    </row>
    <row r="20" spans="1:33" x14ac:dyDescent="0.2">
      <c r="A20" s="17" t="s">
        <v>133</v>
      </c>
      <c r="B20" s="17" t="s">
        <v>52</v>
      </c>
      <c r="C20" s="17" t="s">
        <v>134</v>
      </c>
      <c r="D20" s="18" t="s">
        <v>135</v>
      </c>
      <c r="E20" s="20">
        <v>6584112563</v>
      </c>
      <c r="F20" s="20">
        <v>119061710</v>
      </c>
      <c r="G20" s="19" t="s">
        <v>59</v>
      </c>
      <c r="I20" s="18" t="s">
        <v>132</v>
      </c>
      <c r="J20" s="18" t="s">
        <v>131</v>
      </c>
      <c r="K20" s="18" t="s">
        <v>18</v>
      </c>
      <c r="L20" s="18" t="s">
        <v>62</v>
      </c>
      <c r="M20" s="18">
        <v>20200319</v>
      </c>
      <c r="N20" s="18" t="s">
        <v>79</v>
      </c>
      <c r="AD20" s="19">
        <v>30751035</v>
      </c>
      <c r="AE20" s="20">
        <v>1690288536</v>
      </c>
      <c r="AF20" s="20">
        <v>166639</v>
      </c>
      <c r="AG20" s="20">
        <v>8</v>
      </c>
    </row>
    <row r="21" spans="1:33" x14ac:dyDescent="0.2">
      <c r="A21" s="17" t="s">
        <v>230</v>
      </c>
      <c r="B21" s="17" t="s">
        <v>52</v>
      </c>
      <c r="C21" s="17" t="s">
        <v>231</v>
      </c>
      <c r="D21" s="18" t="s">
        <v>232</v>
      </c>
      <c r="E21" s="20">
        <v>29186323021.860001</v>
      </c>
      <c r="F21" s="20">
        <v>185533806</v>
      </c>
      <c r="G21" s="19" t="s">
        <v>59</v>
      </c>
      <c r="I21" s="18" t="s">
        <v>466</v>
      </c>
      <c r="J21" s="18" t="s">
        <v>305</v>
      </c>
      <c r="K21" s="18" t="s">
        <v>18</v>
      </c>
      <c r="L21" s="18" t="s">
        <v>62</v>
      </c>
      <c r="M21" s="18">
        <v>20040127</v>
      </c>
      <c r="N21" s="18" t="s">
        <v>79</v>
      </c>
      <c r="S21" s="18" t="s">
        <v>77</v>
      </c>
      <c r="AD21" s="19">
        <v>44607545</v>
      </c>
      <c r="AE21" s="20">
        <v>6424185527</v>
      </c>
      <c r="AF21" s="20">
        <v>282749</v>
      </c>
      <c r="AG21" s="20">
        <v>8</v>
      </c>
    </row>
    <row r="22" spans="1:33" x14ac:dyDescent="0.2">
      <c r="A22" s="17" t="s">
        <v>147</v>
      </c>
      <c r="B22" s="17" t="s">
        <v>52</v>
      </c>
      <c r="C22" s="17" t="s">
        <v>148</v>
      </c>
      <c r="D22" s="18" t="s">
        <v>149</v>
      </c>
      <c r="E22" s="20">
        <v>21483421.289999999</v>
      </c>
      <c r="F22" s="20">
        <v>159136454</v>
      </c>
      <c r="G22" s="19" t="s">
        <v>96</v>
      </c>
      <c r="H22" s="18" t="s">
        <v>112</v>
      </c>
      <c r="I22" s="18" t="s">
        <v>152</v>
      </c>
      <c r="J22" s="18" t="s">
        <v>150</v>
      </c>
      <c r="K22" s="18" t="s">
        <v>18</v>
      </c>
      <c r="L22" s="18" t="s">
        <v>62</v>
      </c>
      <c r="M22" s="18">
        <v>20190531</v>
      </c>
      <c r="P22" s="18" t="s">
        <v>74</v>
      </c>
      <c r="X22" s="18" t="s">
        <v>151</v>
      </c>
      <c r="AD22" s="19">
        <v>5731745</v>
      </c>
      <c r="AE22" s="20">
        <v>756523.5</v>
      </c>
      <c r="AF22" s="20">
        <v>2116</v>
      </c>
      <c r="AG22" s="20">
        <v>8</v>
      </c>
    </row>
    <row r="23" spans="1:33" x14ac:dyDescent="0.2">
      <c r="A23" s="17" t="s">
        <v>154</v>
      </c>
      <c r="B23" s="17" t="s">
        <v>52</v>
      </c>
      <c r="C23" s="17" t="s">
        <v>155</v>
      </c>
      <c r="D23" s="18" t="s">
        <v>156</v>
      </c>
      <c r="E23" s="20">
        <v>3023767320.8600001</v>
      </c>
      <c r="F23" s="20">
        <v>670458386</v>
      </c>
      <c r="G23" s="19" t="s">
        <v>96</v>
      </c>
      <c r="H23" s="18" t="s">
        <v>112</v>
      </c>
      <c r="I23" s="18" t="s">
        <v>132</v>
      </c>
      <c r="J23" s="18" t="s">
        <v>131</v>
      </c>
      <c r="K23" s="18" t="s">
        <v>18</v>
      </c>
      <c r="L23" s="18" t="s">
        <v>62</v>
      </c>
      <c r="M23" s="18">
        <v>20231214</v>
      </c>
      <c r="P23" s="18" t="s">
        <v>74</v>
      </c>
      <c r="X23" s="18" t="s">
        <v>113</v>
      </c>
      <c r="AD23" s="19">
        <v>77902882</v>
      </c>
      <c r="AE23" s="20">
        <v>172585235</v>
      </c>
      <c r="AF23" s="20">
        <v>184537</v>
      </c>
      <c r="AG23" s="20">
        <v>8</v>
      </c>
    </row>
    <row r="24" spans="1:33" x14ac:dyDescent="0.2">
      <c r="A24" s="17" t="s">
        <v>169</v>
      </c>
      <c r="B24" s="17" t="s">
        <v>52</v>
      </c>
      <c r="C24" s="17" t="s">
        <v>170</v>
      </c>
      <c r="D24" s="18" t="s">
        <v>171</v>
      </c>
      <c r="E24" s="20">
        <v>343776738.72000003</v>
      </c>
      <c r="F24" s="20">
        <v>27813652</v>
      </c>
      <c r="G24" s="19" t="s">
        <v>96</v>
      </c>
      <c r="I24" s="18" t="s">
        <v>173</v>
      </c>
      <c r="J24" s="18" t="s">
        <v>172</v>
      </c>
      <c r="K24" s="18" t="s">
        <v>18</v>
      </c>
      <c r="L24" s="18" t="s">
        <v>46</v>
      </c>
      <c r="M24" s="18">
        <v>20010604</v>
      </c>
      <c r="N24" s="18" t="s">
        <v>98</v>
      </c>
      <c r="X24" s="18" t="s">
        <v>97</v>
      </c>
      <c r="AD24" s="19">
        <v>119013</v>
      </c>
      <c r="AE24" s="20">
        <v>1204359</v>
      </c>
      <c r="AF24" s="20">
        <v>979</v>
      </c>
      <c r="AG24" s="20">
        <v>8</v>
      </c>
    </row>
    <row r="25" spans="1:33" x14ac:dyDescent="0.2">
      <c r="A25" s="17" t="s">
        <v>226</v>
      </c>
      <c r="B25" s="17" t="s">
        <v>52</v>
      </c>
      <c r="C25" s="17" t="s">
        <v>227</v>
      </c>
      <c r="D25" s="18" t="s">
        <v>228</v>
      </c>
      <c r="E25" s="20">
        <v>156398299.19999999</v>
      </c>
      <c r="F25" s="20">
        <v>43443972</v>
      </c>
      <c r="G25" s="19" t="s">
        <v>96</v>
      </c>
      <c r="I25" s="18" t="s">
        <v>229</v>
      </c>
      <c r="J25" s="18" t="s">
        <v>177</v>
      </c>
      <c r="K25" s="18" t="s">
        <v>18</v>
      </c>
      <c r="L25" s="18" t="s">
        <v>65</v>
      </c>
      <c r="M25" s="18">
        <v>20230621</v>
      </c>
      <c r="N25" s="18" t="s">
        <v>98</v>
      </c>
      <c r="Q25" s="18" t="s">
        <v>66</v>
      </c>
      <c r="X25" s="18" t="s">
        <v>115</v>
      </c>
      <c r="AD25" s="19">
        <v>4908866</v>
      </c>
      <c r="AE25" s="20">
        <v>15055021.5</v>
      </c>
      <c r="AF25" s="20">
        <v>20287</v>
      </c>
      <c r="AG25" s="20">
        <v>8</v>
      </c>
    </row>
    <row r="26" spans="1:33" x14ac:dyDescent="0.2">
      <c r="A26" s="17" t="s">
        <v>100</v>
      </c>
      <c r="B26" s="17" t="s">
        <v>52</v>
      </c>
      <c r="C26" s="17" t="s">
        <v>101</v>
      </c>
      <c r="D26" s="18" t="s">
        <v>102</v>
      </c>
      <c r="E26" s="20">
        <v>475805415.12</v>
      </c>
      <c r="F26" s="20">
        <v>177539334</v>
      </c>
      <c r="G26" s="19" t="s">
        <v>73</v>
      </c>
      <c r="I26" s="18" t="s">
        <v>103</v>
      </c>
      <c r="J26" s="18" t="s">
        <v>99</v>
      </c>
      <c r="K26" s="18" t="s">
        <v>18</v>
      </c>
      <c r="L26" s="18" t="s">
        <v>46</v>
      </c>
      <c r="M26" s="18">
        <v>20211116</v>
      </c>
      <c r="P26" s="18" t="s">
        <v>74</v>
      </c>
      <c r="AD26" s="19">
        <v>30442526</v>
      </c>
      <c r="AE26" s="20">
        <v>65499364.5</v>
      </c>
      <c r="AF26" s="20">
        <v>47307</v>
      </c>
      <c r="AG26" s="20">
        <v>8</v>
      </c>
    </row>
    <row r="27" spans="1:33" x14ac:dyDescent="0.2">
      <c r="A27" s="17" t="s">
        <v>104</v>
      </c>
      <c r="B27" s="17" t="s">
        <v>52</v>
      </c>
      <c r="C27" s="17" t="s">
        <v>105</v>
      </c>
      <c r="D27" s="18" t="s">
        <v>106</v>
      </c>
      <c r="E27" s="20">
        <v>145221282.56999999</v>
      </c>
      <c r="F27" s="20">
        <v>85929753</v>
      </c>
      <c r="G27" s="19" t="s">
        <v>73</v>
      </c>
      <c r="I27" s="18" t="s">
        <v>464</v>
      </c>
      <c r="J27" s="18" t="s">
        <v>107</v>
      </c>
      <c r="K27" s="18" t="s">
        <v>18</v>
      </c>
      <c r="L27" s="18" t="s">
        <v>62</v>
      </c>
      <c r="M27" s="18">
        <v>20210329</v>
      </c>
      <c r="P27" s="18" t="s">
        <v>91</v>
      </c>
      <c r="AD27" s="19">
        <v>13117469</v>
      </c>
      <c r="AE27" s="20">
        <v>18630652</v>
      </c>
      <c r="AF27" s="20">
        <v>7992</v>
      </c>
      <c r="AG27" s="20">
        <v>8</v>
      </c>
    </row>
    <row r="28" spans="1:33" x14ac:dyDescent="0.2">
      <c r="A28" s="17" t="s">
        <v>108</v>
      </c>
      <c r="B28" s="17" t="s">
        <v>52</v>
      </c>
      <c r="C28" s="17" t="s">
        <v>109</v>
      </c>
      <c r="D28" s="18" t="s">
        <v>110</v>
      </c>
      <c r="E28" s="20">
        <v>3314284165.9200001</v>
      </c>
      <c r="F28" s="20">
        <v>82629872</v>
      </c>
      <c r="G28" s="19" t="s">
        <v>73</v>
      </c>
      <c r="I28" s="18" t="s">
        <v>456</v>
      </c>
      <c r="J28" s="18" t="s">
        <v>81</v>
      </c>
      <c r="K28" s="18" t="s">
        <v>18</v>
      </c>
      <c r="L28" s="18" t="s">
        <v>62</v>
      </c>
      <c r="M28" s="18">
        <v>20060725</v>
      </c>
      <c r="N28" s="18" t="s">
        <v>111</v>
      </c>
      <c r="P28" s="18" t="s">
        <v>74</v>
      </c>
      <c r="AD28" s="19">
        <v>12896951</v>
      </c>
      <c r="AE28" s="20">
        <v>398588684</v>
      </c>
      <c r="AF28" s="20">
        <v>65938</v>
      </c>
      <c r="AG28" s="20">
        <v>8</v>
      </c>
    </row>
    <row r="29" spans="1:33" x14ac:dyDescent="0.2">
      <c r="A29" s="17" t="s">
        <v>165</v>
      </c>
      <c r="B29" s="17" t="s">
        <v>52</v>
      </c>
      <c r="C29" s="17" t="s">
        <v>166</v>
      </c>
      <c r="D29" s="18" t="s">
        <v>167</v>
      </c>
      <c r="E29" s="20">
        <v>3527505995.6999998</v>
      </c>
      <c r="F29" s="20">
        <v>222275110</v>
      </c>
      <c r="G29" s="19" t="s">
        <v>73</v>
      </c>
      <c r="I29" s="18" t="s">
        <v>168</v>
      </c>
      <c r="J29" s="18" t="s">
        <v>150</v>
      </c>
      <c r="K29" s="18" t="s">
        <v>18</v>
      </c>
      <c r="L29" s="18" t="s">
        <v>65</v>
      </c>
      <c r="M29" s="18">
        <v>20070319</v>
      </c>
      <c r="N29" s="18" t="s">
        <v>93</v>
      </c>
      <c r="Q29" s="18" t="s">
        <v>66</v>
      </c>
      <c r="S29" s="18" t="s">
        <v>77</v>
      </c>
      <c r="AD29" s="19">
        <v>160208474</v>
      </c>
      <c r="AE29" s="20">
        <v>1557431884</v>
      </c>
      <c r="AF29" s="20">
        <v>504765</v>
      </c>
      <c r="AG29" s="20">
        <v>8</v>
      </c>
    </row>
    <row r="30" spans="1:33" x14ac:dyDescent="0.2">
      <c r="A30" s="17" t="s">
        <v>181</v>
      </c>
      <c r="B30" s="17" t="s">
        <v>52</v>
      </c>
      <c r="C30" s="17" t="s">
        <v>182</v>
      </c>
      <c r="D30" s="18" t="s">
        <v>183</v>
      </c>
      <c r="E30" s="20">
        <v>5118036.32</v>
      </c>
      <c r="F30" s="20">
        <v>15053048</v>
      </c>
      <c r="G30" s="19" t="s">
        <v>73</v>
      </c>
      <c r="I30" s="18" t="s">
        <v>184</v>
      </c>
      <c r="J30" s="18" t="s">
        <v>150</v>
      </c>
      <c r="K30" s="18" t="s">
        <v>18</v>
      </c>
      <c r="L30" s="18" t="s">
        <v>62</v>
      </c>
      <c r="M30" s="18">
        <v>20090716</v>
      </c>
      <c r="N30" s="18" t="s">
        <v>93</v>
      </c>
      <c r="P30" s="18" t="s">
        <v>91</v>
      </c>
      <c r="AD30" s="19">
        <v>4722777</v>
      </c>
      <c r="AE30" s="20">
        <v>1412011</v>
      </c>
      <c r="AF30" s="20">
        <v>3457</v>
      </c>
      <c r="AG30" s="20">
        <v>8</v>
      </c>
    </row>
    <row r="31" spans="1:33" x14ac:dyDescent="0.2">
      <c r="A31" s="17" t="s">
        <v>186</v>
      </c>
      <c r="B31" s="17" t="s">
        <v>52</v>
      </c>
      <c r="C31" s="17" t="s">
        <v>187</v>
      </c>
      <c r="D31" s="18" t="s">
        <v>188</v>
      </c>
      <c r="E31" s="20">
        <v>867305362</v>
      </c>
      <c r="F31" s="20">
        <v>788459420</v>
      </c>
      <c r="G31" s="19" t="s">
        <v>73</v>
      </c>
      <c r="I31" s="18" t="s">
        <v>189</v>
      </c>
      <c r="J31" s="18" t="s">
        <v>107</v>
      </c>
      <c r="K31" s="18" t="s">
        <v>18</v>
      </c>
      <c r="L31" s="18" t="s">
        <v>62</v>
      </c>
      <c r="M31" s="18">
        <v>20210413</v>
      </c>
      <c r="N31" s="18" t="s">
        <v>93</v>
      </c>
      <c r="AD31" s="19">
        <v>125314749</v>
      </c>
      <c r="AE31" s="20">
        <v>98632516</v>
      </c>
      <c r="AF31" s="20">
        <v>66376</v>
      </c>
      <c r="AG31" s="20">
        <v>8</v>
      </c>
    </row>
    <row r="32" spans="1:33" x14ac:dyDescent="0.2">
      <c r="A32" s="17" t="s">
        <v>194</v>
      </c>
      <c r="B32" s="17" t="s">
        <v>52</v>
      </c>
      <c r="C32" s="17" t="s">
        <v>195</v>
      </c>
      <c r="D32" s="18" t="s">
        <v>196</v>
      </c>
      <c r="E32" s="20">
        <v>401218962.88999999</v>
      </c>
      <c r="F32" s="20">
        <v>207885473</v>
      </c>
      <c r="G32" s="19" t="s">
        <v>73</v>
      </c>
      <c r="I32" s="18" t="s">
        <v>193</v>
      </c>
      <c r="J32" s="18" t="s">
        <v>150</v>
      </c>
      <c r="K32" s="18" t="s">
        <v>18</v>
      </c>
      <c r="L32" s="18" t="s">
        <v>65</v>
      </c>
      <c r="M32" s="18">
        <v>20091201</v>
      </c>
      <c r="N32" s="18" t="s">
        <v>93</v>
      </c>
      <c r="Q32" s="18" t="s">
        <v>66</v>
      </c>
      <c r="AD32" s="19">
        <v>4974358</v>
      </c>
      <c r="AE32" s="20">
        <v>5403720.5</v>
      </c>
      <c r="AF32" s="20">
        <v>8373</v>
      </c>
      <c r="AG32" s="20">
        <v>8</v>
      </c>
    </row>
    <row r="33" spans="1:33" x14ac:dyDescent="0.2">
      <c r="A33" s="17" t="s">
        <v>201</v>
      </c>
      <c r="B33" s="17" t="s">
        <v>52</v>
      </c>
      <c r="C33" s="17" t="s">
        <v>202</v>
      </c>
      <c r="D33" s="18" t="s">
        <v>203</v>
      </c>
      <c r="E33" s="20">
        <v>1635287888.23</v>
      </c>
      <c r="F33" s="20">
        <v>132842233</v>
      </c>
      <c r="G33" s="19" t="s">
        <v>73</v>
      </c>
      <c r="I33" s="18" t="s">
        <v>103</v>
      </c>
      <c r="J33" s="18" t="s">
        <v>99</v>
      </c>
      <c r="K33" s="18" t="s">
        <v>18</v>
      </c>
      <c r="L33" s="18" t="s">
        <v>46</v>
      </c>
      <c r="M33" s="18">
        <v>20220628</v>
      </c>
      <c r="N33" s="18" t="s">
        <v>93</v>
      </c>
      <c r="AD33" s="19">
        <v>1412138</v>
      </c>
      <c r="AE33" s="20">
        <v>15267701</v>
      </c>
      <c r="AF33" s="20">
        <v>11225</v>
      </c>
      <c r="AG33" s="20">
        <v>8</v>
      </c>
    </row>
    <row r="34" spans="1:33" x14ac:dyDescent="0.2">
      <c r="A34" s="17" t="s">
        <v>210</v>
      </c>
      <c r="B34" s="17" t="s">
        <v>52</v>
      </c>
      <c r="C34" s="17" t="s">
        <v>211</v>
      </c>
      <c r="D34" s="18" t="s">
        <v>212</v>
      </c>
      <c r="E34" s="20">
        <v>112209984361.86</v>
      </c>
      <c r="F34" s="20">
        <v>1098052494</v>
      </c>
      <c r="G34" s="19" t="s">
        <v>73</v>
      </c>
      <c r="I34" s="18" t="s">
        <v>213</v>
      </c>
      <c r="J34" s="18" t="s">
        <v>150</v>
      </c>
      <c r="K34" s="18" t="s">
        <v>18</v>
      </c>
      <c r="L34" s="18" t="s">
        <v>62</v>
      </c>
      <c r="M34" s="18">
        <v>20190422</v>
      </c>
      <c r="N34" s="18" t="s">
        <v>79</v>
      </c>
      <c r="O34" s="18" t="s">
        <v>92</v>
      </c>
      <c r="AD34" s="19">
        <v>39170031</v>
      </c>
      <c r="AE34" s="20">
        <v>2903139317.5</v>
      </c>
      <c r="AF34" s="20">
        <v>258477</v>
      </c>
      <c r="AG34" s="20">
        <v>8</v>
      </c>
    </row>
    <row r="35" spans="1:33" x14ac:dyDescent="0.2">
      <c r="A35" s="17" t="s">
        <v>219</v>
      </c>
      <c r="B35" s="17" t="s">
        <v>52</v>
      </c>
      <c r="C35" s="17" t="s">
        <v>220</v>
      </c>
      <c r="D35" s="18" t="s">
        <v>221</v>
      </c>
      <c r="E35" s="20">
        <v>2788210823.04</v>
      </c>
      <c r="F35" s="20">
        <v>107569862</v>
      </c>
      <c r="G35" s="19" t="s">
        <v>73</v>
      </c>
      <c r="I35" s="18" t="s">
        <v>336</v>
      </c>
      <c r="J35" s="18" t="s">
        <v>94</v>
      </c>
      <c r="K35" s="18" t="s">
        <v>18</v>
      </c>
      <c r="L35" s="18" t="s">
        <v>46</v>
      </c>
      <c r="M35" s="18">
        <v>20110714</v>
      </c>
      <c r="N35" s="18" t="s">
        <v>98</v>
      </c>
      <c r="T35" s="18" t="s">
        <v>66</v>
      </c>
      <c r="AD35" s="19">
        <v>26849877</v>
      </c>
      <c r="AE35" s="20">
        <v>507845146</v>
      </c>
      <c r="AF35" s="20">
        <v>178254</v>
      </c>
      <c r="AG35" s="20">
        <v>8</v>
      </c>
    </row>
    <row r="36" spans="1:33" x14ac:dyDescent="0.2">
      <c r="A36" s="17" t="s">
        <v>236</v>
      </c>
      <c r="B36" s="17" t="s">
        <v>52</v>
      </c>
      <c r="C36" s="17" t="s">
        <v>237</v>
      </c>
      <c r="D36" s="18" t="s">
        <v>238</v>
      </c>
      <c r="E36" s="20">
        <v>96506584.900000006</v>
      </c>
      <c r="F36" s="20">
        <v>90193070</v>
      </c>
      <c r="G36" s="19" t="s">
        <v>73</v>
      </c>
      <c r="I36" s="18" t="s">
        <v>239</v>
      </c>
      <c r="J36" s="18" t="s">
        <v>150</v>
      </c>
      <c r="K36" s="18" t="s">
        <v>18</v>
      </c>
      <c r="M36" s="18">
        <v>19940718</v>
      </c>
      <c r="N36" s="18" t="s">
        <v>93</v>
      </c>
      <c r="AD36" s="19">
        <v>2071932</v>
      </c>
      <c r="AE36" s="20">
        <v>1916302</v>
      </c>
      <c r="AF36" s="20">
        <v>2107</v>
      </c>
      <c r="AG36" s="20">
        <v>8</v>
      </c>
    </row>
    <row r="37" spans="1:33" x14ac:dyDescent="0.2">
      <c r="A37" s="17" t="s">
        <v>247</v>
      </c>
      <c r="B37" s="17" t="s">
        <v>52</v>
      </c>
      <c r="C37" s="17" t="s">
        <v>248</v>
      </c>
      <c r="D37" s="18" t="s">
        <v>249</v>
      </c>
      <c r="E37" s="20">
        <v>696821795.14999998</v>
      </c>
      <c r="F37" s="20">
        <v>364828165</v>
      </c>
      <c r="G37" s="19" t="s">
        <v>73</v>
      </c>
      <c r="I37" s="18" t="s">
        <v>250</v>
      </c>
      <c r="J37" s="18" t="s">
        <v>150</v>
      </c>
      <c r="K37" s="18" t="s">
        <v>18</v>
      </c>
      <c r="L37" s="18" t="s">
        <v>46</v>
      </c>
      <c r="M37" s="18">
        <v>20051128</v>
      </c>
      <c r="N37" s="18" t="s">
        <v>93</v>
      </c>
      <c r="AD37" s="19">
        <v>23049945</v>
      </c>
      <c r="AE37" s="20">
        <v>32181280</v>
      </c>
      <c r="AF37" s="20">
        <v>43996</v>
      </c>
      <c r="AG37" s="20">
        <v>8</v>
      </c>
    </row>
    <row r="38" spans="1:33" x14ac:dyDescent="0.2">
      <c r="A38" s="17" t="s">
        <v>252</v>
      </c>
      <c r="B38" s="17" t="s">
        <v>52</v>
      </c>
      <c r="C38" s="17" t="s">
        <v>253</v>
      </c>
      <c r="D38" s="18" t="s">
        <v>254</v>
      </c>
      <c r="E38" s="20">
        <v>212807853</v>
      </c>
      <c r="F38" s="20">
        <v>125181090</v>
      </c>
      <c r="G38" s="19" t="s">
        <v>73</v>
      </c>
      <c r="I38" s="18" t="s">
        <v>250</v>
      </c>
      <c r="J38" s="18" t="s">
        <v>150</v>
      </c>
      <c r="K38" s="18" t="s">
        <v>18</v>
      </c>
      <c r="M38" s="18">
        <v>19841019</v>
      </c>
      <c r="N38" s="18" t="s">
        <v>93</v>
      </c>
      <c r="AD38" s="19">
        <v>3635797</v>
      </c>
      <c r="AE38" s="20">
        <v>4703679</v>
      </c>
      <c r="AF38" s="20">
        <v>6745</v>
      </c>
      <c r="AG38" s="20">
        <v>8</v>
      </c>
    </row>
    <row r="39" spans="1:33" x14ac:dyDescent="0.2">
      <c r="A39" s="17" t="s">
        <v>204</v>
      </c>
      <c r="B39" s="17" t="s">
        <v>52</v>
      </c>
      <c r="C39" s="17" t="s">
        <v>205</v>
      </c>
      <c r="D39" s="18" t="s">
        <v>206</v>
      </c>
      <c r="E39" s="20">
        <v>273094622.43000001</v>
      </c>
      <c r="F39" s="20">
        <v>35420833</v>
      </c>
      <c r="G39" s="19" t="s">
        <v>76</v>
      </c>
      <c r="I39" s="18" t="s">
        <v>207</v>
      </c>
      <c r="J39" s="18" t="s">
        <v>95</v>
      </c>
      <c r="K39" s="18" t="s">
        <v>18</v>
      </c>
      <c r="L39" s="18" t="s">
        <v>62</v>
      </c>
      <c r="M39" s="18">
        <v>20080710</v>
      </c>
      <c r="N39" s="18" t="s">
        <v>98</v>
      </c>
      <c r="AD39" s="19">
        <v>7880523</v>
      </c>
      <c r="AE39" s="20">
        <v>79380427.5</v>
      </c>
      <c r="AF39" s="20">
        <v>53744</v>
      </c>
      <c r="AG39" s="20">
        <v>8</v>
      </c>
    </row>
    <row r="40" spans="1:33" x14ac:dyDescent="0.2">
      <c r="A40" s="17" t="s">
        <v>215</v>
      </c>
      <c r="B40" s="17" t="s">
        <v>52</v>
      </c>
      <c r="C40" s="17" t="s">
        <v>216</v>
      </c>
      <c r="D40" s="18" t="s">
        <v>217</v>
      </c>
      <c r="E40" s="20">
        <v>14872179450.92</v>
      </c>
      <c r="F40" s="20">
        <v>257037322</v>
      </c>
      <c r="G40" s="19" t="s">
        <v>76</v>
      </c>
      <c r="I40" s="18" t="s">
        <v>218</v>
      </c>
      <c r="J40" s="18" t="s">
        <v>150</v>
      </c>
      <c r="K40" s="18" t="s">
        <v>18</v>
      </c>
      <c r="M40" s="18">
        <v>20011003</v>
      </c>
      <c r="N40" s="18" t="s">
        <v>79</v>
      </c>
      <c r="AD40" s="19">
        <v>29403054</v>
      </c>
      <c r="AE40" s="20">
        <v>1613345595</v>
      </c>
      <c r="AF40" s="20">
        <v>205196</v>
      </c>
      <c r="AG40" s="20">
        <v>8</v>
      </c>
    </row>
    <row r="41" spans="1:33" x14ac:dyDescent="0.2">
      <c r="A41" s="17" t="s">
        <v>222</v>
      </c>
      <c r="B41" s="17" t="s">
        <v>52</v>
      </c>
      <c r="C41" s="17" t="s">
        <v>223</v>
      </c>
      <c r="D41" s="18" t="s">
        <v>224</v>
      </c>
      <c r="E41" s="20">
        <v>621814699.08000004</v>
      </c>
      <c r="F41" s="20">
        <v>914433381</v>
      </c>
      <c r="G41" s="19" t="s">
        <v>76</v>
      </c>
      <c r="I41" s="18" t="s">
        <v>225</v>
      </c>
      <c r="J41" s="18" t="s">
        <v>117</v>
      </c>
      <c r="K41" s="18" t="s">
        <v>18</v>
      </c>
      <c r="L41" s="18" t="s">
        <v>65</v>
      </c>
      <c r="M41" s="18">
        <v>20230216</v>
      </c>
      <c r="N41" s="18" t="s">
        <v>83</v>
      </c>
      <c r="P41" s="18" t="s">
        <v>74</v>
      </c>
      <c r="Q41" s="18" t="s">
        <v>66</v>
      </c>
      <c r="AD41" s="19">
        <v>130067125</v>
      </c>
      <c r="AE41" s="20">
        <v>83480244</v>
      </c>
      <c r="AF41" s="20">
        <v>56165</v>
      </c>
      <c r="AG41" s="20">
        <v>8</v>
      </c>
    </row>
    <row r="42" spans="1:33" x14ac:dyDescent="0.2">
      <c r="A42" s="17" t="s">
        <v>139</v>
      </c>
      <c r="B42" s="17" t="s">
        <v>52</v>
      </c>
      <c r="C42" s="17" t="s">
        <v>140</v>
      </c>
      <c r="D42" s="18" t="s">
        <v>141</v>
      </c>
      <c r="E42" s="20">
        <v>421435346.5</v>
      </c>
      <c r="F42" s="20">
        <v>33500425</v>
      </c>
      <c r="G42" s="19" t="s">
        <v>89</v>
      </c>
      <c r="I42" s="18" t="s">
        <v>143</v>
      </c>
      <c r="J42" s="18" t="s">
        <v>142</v>
      </c>
      <c r="K42" s="18" t="s">
        <v>18</v>
      </c>
      <c r="L42" s="18" t="s">
        <v>46</v>
      </c>
      <c r="M42" s="18">
        <v>20180518</v>
      </c>
      <c r="Y42" s="18" t="s">
        <v>90</v>
      </c>
      <c r="AB42" s="18" t="s">
        <v>84</v>
      </c>
      <c r="AD42" s="19">
        <v>4677101</v>
      </c>
      <c r="AE42" s="20">
        <v>70810841.5</v>
      </c>
      <c r="AF42" s="20">
        <v>23128</v>
      </c>
      <c r="AG42" s="20">
        <v>8</v>
      </c>
    </row>
    <row r="43" spans="1:33" x14ac:dyDescent="0.2">
      <c r="A43" s="17" t="s">
        <v>174</v>
      </c>
      <c r="B43" s="17" t="s">
        <v>52</v>
      </c>
      <c r="C43" s="17" t="s">
        <v>175</v>
      </c>
      <c r="D43" s="18" t="s">
        <v>176</v>
      </c>
      <c r="E43" s="20">
        <v>349431028.56</v>
      </c>
      <c r="F43" s="20">
        <v>19402056</v>
      </c>
      <c r="G43" s="19" t="s">
        <v>89</v>
      </c>
      <c r="I43" s="18" t="s">
        <v>178</v>
      </c>
      <c r="J43" s="18" t="s">
        <v>177</v>
      </c>
      <c r="K43" s="18" t="s">
        <v>18</v>
      </c>
      <c r="L43" s="18" t="s">
        <v>46</v>
      </c>
      <c r="M43" s="18">
        <v>20201007</v>
      </c>
      <c r="P43" s="18" t="s">
        <v>74</v>
      </c>
      <c r="Y43" s="18" t="s">
        <v>90</v>
      </c>
      <c r="AB43" s="18" t="s">
        <v>84</v>
      </c>
      <c r="AD43" s="19">
        <v>3133050</v>
      </c>
      <c r="AE43" s="20">
        <v>55561245.5</v>
      </c>
      <c r="AF43" s="20">
        <v>6991</v>
      </c>
      <c r="AG43" s="20">
        <v>8</v>
      </c>
    </row>
    <row r="44" spans="1:33" x14ac:dyDescent="0.2">
      <c r="A44" s="17" t="s">
        <v>480</v>
      </c>
      <c r="B44" s="17" t="s">
        <v>52</v>
      </c>
      <c r="C44" s="17" t="s">
        <v>481</v>
      </c>
      <c r="D44" s="18" t="s">
        <v>482</v>
      </c>
      <c r="E44" s="20">
        <v>422801804.22000003</v>
      </c>
      <c r="F44" s="20">
        <v>33396667</v>
      </c>
      <c r="G44" s="19" t="s">
        <v>89</v>
      </c>
      <c r="I44" s="18" t="s">
        <v>132</v>
      </c>
      <c r="J44" s="18" t="s">
        <v>131</v>
      </c>
      <c r="K44" s="18" t="s">
        <v>18</v>
      </c>
      <c r="L44" s="18" t="s">
        <v>46</v>
      </c>
      <c r="M44" s="18">
        <v>20250725</v>
      </c>
      <c r="Y44" s="18" t="s">
        <v>90</v>
      </c>
      <c r="AB44" s="18" t="s">
        <v>84</v>
      </c>
      <c r="AD44" s="19">
        <v>6180400</v>
      </c>
      <c r="AE44" s="20">
        <v>86219567.5</v>
      </c>
      <c r="AF44" s="20">
        <v>11087</v>
      </c>
      <c r="AG44" s="20">
        <v>2</v>
      </c>
    </row>
    <row r="45" spans="1:33" x14ac:dyDescent="0.2">
      <c r="A45" s="17" t="s">
        <v>197</v>
      </c>
      <c r="B45" s="17" t="s">
        <v>52</v>
      </c>
      <c r="C45" s="17" t="s">
        <v>198</v>
      </c>
      <c r="D45" s="18" t="s">
        <v>199</v>
      </c>
      <c r="E45" s="20">
        <v>118843939.3</v>
      </c>
      <c r="F45" s="20">
        <v>914347393</v>
      </c>
      <c r="G45" s="19" t="s">
        <v>89</v>
      </c>
      <c r="I45" s="18" t="s">
        <v>465</v>
      </c>
      <c r="J45" s="18" t="s">
        <v>200</v>
      </c>
      <c r="K45" s="18" t="s">
        <v>18</v>
      </c>
      <c r="L45" s="18" t="s">
        <v>65</v>
      </c>
      <c r="M45" s="18">
        <v>20160602</v>
      </c>
      <c r="Q45" s="18" t="s">
        <v>66</v>
      </c>
      <c r="R45" s="18" t="s">
        <v>66</v>
      </c>
      <c r="Y45" s="18" t="s">
        <v>153</v>
      </c>
      <c r="AD45" s="19">
        <v>21045527.489999998</v>
      </c>
      <c r="AE45" s="20">
        <v>6494658</v>
      </c>
      <c r="AF45" s="20">
        <v>9353</v>
      </c>
      <c r="AG45" s="20">
        <v>8</v>
      </c>
    </row>
    <row r="46" spans="1:33" x14ac:dyDescent="0.2">
      <c r="A46" s="17" t="s">
        <v>208</v>
      </c>
      <c r="B46" s="17" t="s">
        <v>52</v>
      </c>
      <c r="C46" s="17" t="s">
        <v>209</v>
      </c>
      <c r="D46" s="18" t="s">
        <v>80</v>
      </c>
      <c r="E46" s="20">
        <v>216750000</v>
      </c>
      <c r="F46" s="20">
        <v>21250000</v>
      </c>
      <c r="G46" s="19" t="s">
        <v>80</v>
      </c>
      <c r="I46" s="18" t="s">
        <v>132</v>
      </c>
      <c r="J46" s="18" t="s">
        <v>131</v>
      </c>
      <c r="K46" s="18" t="s">
        <v>18</v>
      </c>
      <c r="L46" s="18" t="s">
        <v>46</v>
      </c>
      <c r="M46" s="18">
        <v>20240722</v>
      </c>
      <c r="AD46" s="19">
        <v>899489</v>
      </c>
      <c r="AE46" s="20">
        <v>5393208</v>
      </c>
      <c r="AF46" s="20">
        <v>220</v>
      </c>
      <c r="AG46" s="20">
        <v>8</v>
      </c>
    </row>
    <row r="47" spans="1:33" x14ac:dyDescent="0.2">
      <c r="A47" s="17" t="s">
        <v>161</v>
      </c>
      <c r="B47" s="17" t="s">
        <v>52</v>
      </c>
      <c r="C47" s="17" t="s">
        <v>162</v>
      </c>
      <c r="D47" s="18" t="s">
        <v>163</v>
      </c>
      <c r="E47" s="20">
        <v>15108687467.459999</v>
      </c>
      <c r="F47" s="20">
        <v>157743657</v>
      </c>
      <c r="G47" s="19" t="s">
        <v>47</v>
      </c>
      <c r="I47" s="18" t="s">
        <v>164</v>
      </c>
      <c r="J47" s="18" t="s">
        <v>146</v>
      </c>
      <c r="K47" s="18" t="s">
        <v>18</v>
      </c>
      <c r="L47" s="18" t="s">
        <v>46</v>
      </c>
      <c r="M47" s="18">
        <v>20180430</v>
      </c>
      <c r="N47" s="18" t="s">
        <v>79</v>
      </c>
      <c r="Z47" s="18" t="s">
        <v>122</v>
      </c>
      <c r="AD47" s="19">
        <v>3794776</v>
      </c>
      <c r="AE47" s="20">
        <v>321068414.5</v>
      </c>
      <c r="AF47" s="20">
        <v>32726</v>
      </c>
      <c r="AG47" s="20">
        <v>8</v>
      </c>
    </row>
    <row r="48" spans="1:33" x14ac:dyDescent="0.2">
      <c r="A48" s="17" t="s">
        <v>190</v>
      </c>
      <c r="B48" s="17" t="s">
        <v>52</v>
      </c>
      <c r="C48" s="17" t="s">
        <v>191</v>
      </c>
      <c r="D48" s="18" t="s">
        <v>192</v>
      </c>
      <c r="E48" s="20">
        <v>192062658.69999999</v>
      </c>
      <c r="F48" s="20">
        <v>60207730</v>
      </c>
      <c r="G48" s="19" t="s">
        <v>47</v>
      </c>
      <c r="I48" s="18" t="s">
        <v>193</v>
      </c>
      <c r="J48" s="18" t="s">
        <v>150</v>
      </c>
      <c r="K48" s="18" t="s">
        <v>18</v>
      </c>
      <c r="L48" s="18" t="s">
        <v>65</v>
      </c>
      <c r="M48" s="18">
        <v>20040708</v>
      </c>
      <c r="P48" s="18" t="s">
        <v>91</v>
      </c>
      <c r="Q48" s="18" t="s">
        <v>66</v>
      </c>
      <c r="R48" s="18" t="s">
        <v>66</v>
      </c>
      <c r="Z48" s="18" t="s">
        <v>88</v>
      </c>
      <c r="AD48" s="19">
        <v>13291698</v>
      </c>
      <c r="AE48" s="20">
        <v>32724128</v>
      </c>
      <c r="AF48" s="20">
        <v>33088</v>
      </c>
      <c r="AG48" s="20">
        <v>8</v>
      </c>
    </row>
  </sheetData>
  <autoFilter ref="A10:AG48" xr:uid="{00000000-0009-0000-0000-000001000000}">
    <sortState xmlns:xlrd2="http://schemas.microsoft.com/office/spreadsheetml/2017/richdata2" ref="A11:AG48">
      <sortCondition ref="G10:G48"/>
    </sortState>
  </autoFilter>
  <sortState xmlns:xlrd2="http://schemas.microsoft.com/office/spreadsheetml/2017/richdata2" ref="A8:AN10">
    <sortCondition sortBy="cellColor" ref="N8:N10" dxfId="1"/>
    <sortCondition sortBy="cellColor" ref="O8:O10" dxfId="0"/>
  </sortState>
  <phoneticPr fontId="6"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68"/>
  <sheetViews>
    <sheetView topLeftCell="C1" zoomScale="90" zoomScaleNormal="90" workbookViewId="0">
      <selection activeCell="C1" sqref="C1"/>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4.140625" style="28" bestFit="1" customWidth="1"/>
    <col min="5" max="5" width="10.28515625" style="18" bestFit="1" customWidth="1"/>
    <col min="6" max="6" width="21.85546875" style="24" bestFit="1" customWidth="1"/>
    <col min="7" max="7" width="16.28515625" style="24" bestFit="1" customWidth="1"/>
    <col min="8" max="8" width="31.28515625" style="18" bestFit="1" customWidth="1"/>
    <col min="9" max="9" width="22.28515625" style="18" bestFit="1" customWidth="1"/>
    <col min="10" max="10" width="18.42578125" style="18" bestFit="1" customWidth="1"/>
    <col min="11" max="11" width="16.85546875" style="18" bestFit="1" customWidth="1"/>
    <col min="12" max="12" width="15.140625" style="32" bestFit="1" customWidth="1"/>
    <col min="13" max="14" width="14.7109375" style="18" bestFit="1" customWidth="1"/>
    <col min="15" max="15" width="13.7109375" style="18" bestFit="1" customWidth="1"/>
    <col min="16" max="16" width="17.28515625" style="18" bestFit="1" customWidth="1"/>
    <col min="17" max="17" width="11.28515625" style="18" bestFit="1" customWidth="1"/>
    <col min="18" max="18" width="19.28515625" style="18" bestFit="1" customWidth="1"/>
    <col min="19" max="19" width="18.85546875" style="18" bestFit="1" customWidth="1"/>
    <col min="20" max="20" width="33.140625" style="18" bestFit="1" customWidth="1"/>
    <col min="21" max="21" width="44" style="18" bestFit="1" customWidth="1"/>
    <col min="22" max="22" width="29.85546875" style="18" bestFit="1" customWidth="1"/>
    <col min="23" max="23" width="30.28515625" style="19" bestFit="1" customWidth="1"/>
    <col min="24" max="24" width="31.85546875" style="19" bestFit="1" customWidth="1"/>
    <col min="25" max="25" width="24.7109375" style="19" bestFit="1" customWidth="1"/>
    <col min="26" max="26" width="9.7109375" style="19" bestFit="1" customWidth="1"/>
    <col min="27" max="27" width="16.28515625" style="34" bestFit="1" customWidth="1"/>
    <col min="28" max="28" width="17.5703125" style="34" bestFit="1" customWidth="1"/>
    <col min="29" max="29" width="16.28515625" style="20" bestFit="1" customWidth="1"/>
    <col min="30" max="30" width="15.28515625" style="18" bestFit="1" customWidth="1"/>
    <col min="31" max="16384" width="9" style="17"/>
  </cols>
  <sheetData>
    <row r="1" spans="1:30" x14ac:dyDescent="0.2">
      <c r="C1" s="2" t="s">
        <v>24</v>
      </c>
    </row>
    <row r="2" spans="1:30" x14ac:dyDescent="0.2">
      <c r="C2" s="3" t="s">
        <v>2</v>
      </c>
      <c r="D2" s="2"/>
      <c r="E2" s="1"/>
      <c r="F2" s="26"/>
      <c r="G2" s="26"/>
      <c r="H2" s="1"/>
      <c r="I2" s="19"/>
      <c r="K2" s="1"/>
      <c r="L2" s="29"/>
      <c r="M2" s="1"/>
      <c r="N2" s="1"/>
      <c r="T2" s="19"/>
      <c r="U2" s="19"/>
      <c r="V2" s="19"/>
    </row>
    <row r="3" spans="1:30" x14ac:dyDescent="0.2">
      <c r="C3" s="3" t="s">
        <v>55</v>
      </c>
      <c r="D3" s="2"/>
      <c r="E3" s="1"/>
      <c r="F3" s="26"/>
      <c r="G3" s="26"/>
      <c r="H3" s="1"/>
      <c r="I3" s="19"/>
      <c r="K3" s="1"/>
      <c r="L3" s="29"/>
      <c r="M3" s="1"/>
      <c r="N3" s="1"/>
      <c r="T3" s="19"/>
      <c r="U3" s="19"/>
      <c r="V3" s="19"/>
    </row>
    <row r="4" spans="1:30" s="12" customFormat="1" ht="4.9000000000000004" customHeight="1" x14ac:dyDescent="0.2">
      <c r="B4" s="9"/>
      <c r="C4" s="21"/>
      <c r="D4" s="9"/>
      <c r="E4" s="8"/>
      <c r="F4" s="25"/>
      <c r="G4" s="25"/>
      <c r="H4" s="8"/>
      <c r="I4" s="11"/>
      <c r="J4" s="8"/>
      <c r="K4" s="8"/>
      <c r="L4" s="30"/>
      <c r="M4" s="8"/>
      <c r="N4" s="8"/>
      <c r="O4" s="8"/>
      <c r="P4" s="8"/>
      <c r="Q4" s="8"/>
      <c r="R4" s="8"/>
      <c r="S4" s="8"/>
      <c r="T4" s="11"/>
      <c r="U4" s="11"/>
      <c r="V4" s="11"/>
      <c r="W4" s="11"/>
      <c r="X4" s="11"/>
      <c r="Y4" s="11"/>
      <c r="Z4" s="11"/>
      <c r="AA4" s="35"/>
      <c r="AB4" s="35"/>
      <c r="AC4" s="57"/>
      <c r="AD4" s="8"/>
    </row>
    <row r="5" spans="1:30" s="7" customFormat="1" ht="13.5" thickBot="1" x14ac:dyDescent="0.25">
      <c r="B5" s="2"/>
      <c r="C5" s="22"/>
      <c r="D5" s="2"/>
      <c r="E5" s="1"/>
      <c r="F5" s="26"/>
      <c r="G5" s="26"/>
      <c r="H5" s="1"/>
      <c r="I5" s="1"/>
      <c r="J5" s="1"/>
      <c r="K5" s="1"/>
      <c r="L5" s="29"/>
      <c r="M5" s="1"/>
      <c r="N5" s="1"/>
      <c r="O5" s="1"/>
      <c r="P5" s="1"/>
      <c r="Q5" s="1"/>
      <c r="R5" s="1"/>
      <c r="S5" s="1"/>
      <c r="T5" s="1"/>
      <c r="U5" s="1"/>
      <c r="V5" s="1"/>
      <c r="W5" s="1"/>
      <c r="X5" s="6"/>
      <c r="Y5" s="6"/>
      <c r="Z5" s="6"/>
      <c r="AA5" s="36"/>
      <c r="AB5" s="36"/>
      <c r="AC5" s="36"/>
      <c r="AD5" s="5"/>
    </row>
    <row r="6" spans="1:30" s="7" customFormat="1" ht="15.75" x14ac:dyDescent="0.25">
      <c r="B6" s="2"/>
      <c r="C6" s="22"/>
      <c r="D6" s="42" t="s">
        <v>39</v>
      </c>
      <c r="E6" s="48"/>
      <c r="F6" s="48" t="s">
        <v>40</v>
      </c>
      <c r="G6" s="52"/>
      <c r="H6" s="1"/>
      <c r="I6" s="1"/>
      <c r="J6" s="1"/>
      <c r="K6" s="1"/>
      <c r="L6" s="29"/>
      <c r="M6" s="1"/>
      <c r="N6" s="1"/>
      <c r="O6" s="1"/>
      <c r="P6" s="1"/>
      <c r="Q6" s="1"/>
      <c r="R6" s="1"/>
      <c r="S6" s="1"/>
      <c r="T6" s="1"/>
      <c r="U6" s="1"/>
      <c r="V6" s="1"/>
      <c r="W6" s="1"/>
      <c r="X6" s="1"/>
      <c r="Y6" s="6"/>
      <c r="Z6" s="6"/>
      <c r="AA6" s="36"/>
      <c r="AB6" s="36"/>
      <c r="AC6" s="36"/>
      <c r="AD6" s="36"/>
    </row>
    <row r="7" spans="1:30" s="7" customFormat="1" ht="6.75" customHeight="1" x14ac:dyDescent="0.25">
      <c r="B7" s="2"/>
      <c r="C7" s="22"/>
      <c r="D7" s="49"/>
      <c r="E7" s="50"/>
      <c r="F7" s="50"/>
      <c r="G7" s="53"/>
      <c r="H7" s="1"/>
      <c r="I7" s="1"/>
      <c r="J7" s="1"/>
      <c r="K7" s="1"/>
      <c r="L7" s="29"/>
      <c r="M7" s="1"/>
      <c r="N7" s="1"/>
      <c r="O7" s="1"/>
      <c r="P7" s="1"/>
      <c r="Q7" s="1"/>
      <c r="R7" s="1"/>
      <c r="S7" s="1"/>
      <c r="T7" s="1"/>
      <c r="U7" s="1"/>
      <c r="V7" s="1"/>
      <c r="W7" s="1"/>
      <c r="X7" s="1"/>
      <c r="Y7" s="6"/>
      <c r="Z7" s="6"/>
      <c r="AA7" s="36"/>
      <c r="AB7" s="36"/>
      <c r="AC7" s="36"/>
      <c r="AD7" s="36"/>
    </row>
    <row r="8" spans="1:30" s="7" customFormat="1" ht="16.5" thickBot="1" x14ac:dyDescent="0.3">
      <c r="B8" s="2"/>
      <c r="C8" s="22"/>
      <c r="D8" s="56">
        <f>SUBTOTAL(3,D11:D68)</f>
        <v>58</v>
      </c>
      <c r="E8" s="51"/>
      <c r="F8" s="54">
        <f>SUBTOTAL(9,F11:F68)</f>
        <v>3359728361.0499997</v>
      </c>
      <c r="G8" s="55"/>
      <c r="H8" s="1"/>
      <c r="I8" s="1"/>
      <c r="J8" s="1"/>
      <c r="K8" s="1"/>
      <c r="L8" s="29"/>
      <c r="M8" s="1"/>
      <c r="N8" s="1"/>
      <c r="O8" s="1"/>
      <c r="P8" s="1"/>
      <c r="Q8" s="1"/>
      <c r="R8" s="1"/>
      <c r="S8" s="1"/>
      <c r="T8" s="1"/>
      <c r="U8" s="1"/>
      <c r="V8" s="1"/>
      <c r="W8" s="1"/>
      <c r="X8" s="1"/>
      <c r="Y8" s="6"/>
      <c r="Z8" s="6"/>
      <c r="AA8" s="36"/>
      <c r="AB8" s="36"/>
      <c r="AC8" s="36"/>
      <c r="AD8" s="36"/>
    </row>
    <row r="9" spans="1:30" s="7" customFormat="1" x14ac:dyDescent="0.2">
      <c r="B9" s="2"/>
      <c r="C9" s="22"/>
      <c r="D9" s="2"/>
      <c r="E9" s="1"/>
      <c r="F9" s="26"/>
      <c r="G9" s="26"/>
      <c r="H9" s="1"/>
      <c r="I9" s="1"/>
      <c r="J9" s="1"/>
      <c r="K9" s="1"/>
      <c r="L9" s="29"/>
      <c r="M9" s="1"/>
      <c r="N9" s="1"/>
      <c r="O9" s="1"/>
      <c r="P9" s="1"/>
      <c r="Q9" s="1"/>
      <c r="R9" s="1"/>
      <c r="S9" s="1"/>
      <c r="T9" s="1"/>
      <c r="U9" s="1"/>
      <c r="V9" s="1"/>
      <c r="W9" s="1"/>
      <c r="X9" s="1"/>
      <c r="Y9" s="6"/>
      <c r="Z9" s="6"/>
      <c r="AA9" s="36"/>
      <c r="AB9" s="36"/>
      <c r="AC9" s="36"/>
      <c r="AD9" s="36"/>
    </row>
    <row r="10" spans="1:30" s="15" customFormat="1" ht="39.75" customHeight="1" thickBot="1" x14ac:dyDescent="0.25">
      <c r="A10" s="14" t="s">
        <v>30</v>
      </c>
      <c r="B10" s="33" t="s">
        <v>32</v>
      </c>
      <c r="C10" s="14" t="s">
        <v>0</v>
      </c>
      <c r="D10" s="14" t="s">
        <v>3</v>
      </c>
      <c r="E10" s="16" t="s">
        <v>4</v>
      </c>
      <c r="F10" s="16" t="s">
        <v>484</v>
      </c>
      <c r="G10" s="16" t="s">
        <v>485</v>
      </c>
      <c r="H10" s="15" t="s">
        <v>5</v>
      </c>
      <c r="I10" s="27" t="s">
        <v>26</v>
      </c>
      <c r="J10" s="15" t="s">
        <v>21</v>
      </c>
      <c r="K10" s="15" t="s">
        <v>7</v>
      </c>
      <c r="L10" s="15" t="s">
        <v>8</v>
      </c>
      <c r="M10" s="15" t="s">
        <v>6</v>
      </c>
      <c r="N10" s="31" t="s">
        <v>38</v>
      </c>
      <c r="O10" s="15" t="s">
        <v>19</v>
      </c>
      <c r="P10" s="15" t="s">
        <v>33</v>
      </c>
      <c r="Q10" s="15" t="s">
        <v>20</v>
      </c>
      <c r="R10" s="15" t="s">
        <v>41</v>
      </c>
      <c r="S10" s="15" t="s">
        <v>468</v>
      </c>
      <c r="T10" s="15" t="s">
        <v>29</v>
      </c>
      <c r="U10" s="13" t="s">
        <v>28</v>
      </c>
      <c r="V10" s="15" t="s">
        <v>31</v>
      </c>
      <c r="W10" s="27" t="s">
        <v>1</v>
      </c>
      <c r="X10" s="27" t="s">
        <v>25</v>
      </c>
      <c r="Y10" s="27" t="s">
        <v>27</v>
      </c>
      <c r="Z10" s="15" t="s">
        <v>22</v>
      </c>
      <c r="AA10" s="16" t="s">
        <v>486</v>
      </c>
      <c r="AB10" s="16" t="s">
        <v>487</v>
      </c>
      <c r="AC10" s="16" t="s">
        <v>488</v>
      </c>
      <c r="AD10" s="16" t="s">
        <v>23</v>
      </c>
    </row>
    <row r="11" spans="1:30" ht="13.5" thickTop="1" x14ac:dyDescent="0.2">
      <c r="A11" s="17" t="s">
        <v>313</v>
      </c>
      <c r="B11" s="28">
        <v>1094744</v>
      </c>
      <c r="C11" s="23" t="s">
        <v>54</v>
      </c>
      <c r="D11" s="28" t="s">
        <v>314</v>
      </c>
      <c r="E11" s="18" t="s">
        <v>315</v>
      </c>
      <c r="F11" s="24">
        <v>15499991.65</v>
      </c>
      <c r="G11" s="24">
        <v>47692282</v>
      </c>
      <c r="H11" s="18" t="s">
        <v>58</v>
      </c>
      <c r="J11" s="18" t="s">
        <v>288</v>
      </c>
      <c r="K11" s="18" t="s">
        <v>95</v>
      </c>
      <c r="L11" s="32" t="s">
        <v>18</v>
      </c>
      <c r="M11" s="18" t="s">
        <v>259</v>
      </c>
      <c r="N11" s="18">
        <v>20070228</v>
      </c>
      <c r="Q11" s="18" t="s">
        <v>66</v>
      </c>
      <c r="S11" s="18" t="s">
        <v>66</v>
      </c>
      <c r="T11" s="18" t="s">
        <v>59</v>
      </c>
      <c r="U11" s="18" t="s">
        <v>144</v>
      </c>
      <c r="AA11" s="34">
        <v>10223366</v>
      </c>
      <c r="AB11" s="34">
        <v>6129515.5</v>
      </c>
      <c r="AC11" s="20">
        <v>4859</v>
      </c>
      <c r="AD11" s="18">
        <v>8</v>
      </c>
    </row>
    <row r="12" spans="1:30" x14ac:dyDescent="0.2">
      <c r="A12" s="17" t="s">
        <v>320</v>
      </c>
      <c r="B12" s="28">
        <v>1124660</v>
      </c>
      <c r="C12" s="23" t="s">
        <v>54</v>
      </c>
      <c r="D12" s="28" t="s">
        <v>321</v>
      </c>
      <c r="E12" s="18" t="s">
        <v>322</v>
      </c>
      <c r="F12" s="24">
        <v>17243470.420000002</v>
      </c>
      <c r="G12" s="24">
        <v>40101094</v>
      </c>
      <c r="H12" s="18" t="s">
        <v>58</v>
      </c>
      <c r="J12" s="18" t="s">
        <v>257</v>
      </c>
      <c r="K12" s="18" t="s">
        <v>99</v>
      </c>
      <c r="L12" s="32" t="s">
        <v>18</v>
      </c>
      <c r="M12" s="18" t="s">
        <v>259</v>
      </c>
      <c r="N12" s="18">
        <v>20111006</v>
      </c>
      <c r="Q12" s="18" t="s">
        <v>66</v>
      </c>
      <c r="T12" s="18" t="s">
        <v>85</v>
      </c>
      <c r="U12" s="18" t="s">
        <v>86</v>
      </c>
      <c r="AA12" s="34">
        <v>2753028</v>
      </c>
      <c r="AB12" s="34">
        <v>1392886</v>
      </c>
      <c r="AC12" s="20">
        <v>786</v>
      </c>
      <c r="AD12" s="18">
        <v>8</v>
      </c>
    </row>
    <row r="13" spans="1:30" x14ac:dyDescent="0.2">
      <c r="A13" s="17" t="s">
        <v>461</v>
      </c>
      <c r="B13" s="28">
        <v>1187765</v>
      </c>
      <c r="C13" s="23" t="s">
        <v>54</v>
      </c>
      <c r="D13" s="28" t="s">
        <v>462</v>
      </c>
      <c r="E13" s="18" t="s">
        <v>463</v>
      </c>
      <c r="F13" s="24">
        <v>84674547.944999993</v>
      </c>
      <c r="G13" s="24">
        <v>297103677</v>
      </c>
      <c r="H13" s="18" t="s">
        <v>58</v>
      </c>
      <c r="J13" s="18" t="s">
        <v>225</v>
      </c>
      <c r="K13" s="18" t="s">
        <v>117</v>
      </c>
      <c r="L13" s="32" t="s">
        <v>18</v>
      </c>
      <c r="M13" s="18" t="s">
        <v>62</v>
      </c>
      <c r="N13" s="18">
        <v>20241007</v>
      </c>
      <c r="T13" s="18" t="s">
        <v>73</v>
      </c>
      <c r="U13" s="18" t="s">
        <v>144</v>
      </c>
      <c r="AA13" s="34">
        <v>2662664</v>
      </c>
      <c r="AB13" s="34">
        <v>1145653.5</v>
      </c>
      <c r="AC13" s="20">
        <v>1105</v>
      </c>
      <c r="AD13" s="18">
        <v>8</v>
      </c>
    </row>
    <row r="14" spans="1:30" x14ac:dyDescent="0.2">
      <c r="A14" s="17" t="s">
        <v>423</v>
      </c>
      <c r="B14" s="28">
        <v>1185025</v>
      </c>
      <c r="C14" s="23" t="s">
        <v>54</v>
      </c>
      <c r="D14" s="28" t="s">
        <v>424</v>
      </c>
      <c r="E14" s="18" t="s">
        <v>425</v>
      </c>
      <c r="F14" s="24">
        <v>30558152</v>
      </c>
      <c r="G14" s="24">
        <v>76395380</v>
      </c>
      <c r="H14" s="18" t="s">
        <v>61</v>
      </c>
      <c r="J14" s="18" t="s">
        <v>427</v>
      </c>
      <c r="K14" s="18" t="s">
        <v>426</v>
      </c>
      <c r="L14" s="32" t="s">
        <v>18</v>
      </c>
      <c r="M14" s="18" t="s">
        <v>259</v>
      </c>
      <c r="N14" s="18">
        <v>20211208</v>
      </c>
      <c r="Q14" s="18" t="s">
        <v>66</v>
      </c>
      <c r="V14" s="18" t="s">
        <v>63</v>
      </c>
      <c r="AA14" s="34">
        <v>1302194</v>
      </c>
      <c r="AB14" s="34">
        <v>566020</v>
      </c>
      <c r="AC14" s="20">
        <v>430</v>
      </c>
      <c r="AD14" s="18">
        <v>8</v>
      </c>
    </row>
    <row r="15" spans="1:30" x14ac:dyDescent="0.2">
      <c r="A15" s="17" t="s">
        <v>453</v>
      </c>
      <c r="B15" s="28">
        <v>1187530</v>
      </c>
      <c r="C15" s="23" t="s">
        <v>54</v>
      </c>
      <c r="D15" s="28" t="s">
        <v>454</v>
      </c>
      <c r="E15" s="18" t="s">
        <v>455</v>
      </c>
      <c r="F15" s="24">
        <v>146208083.56</v>
      </c>
      <c r="G15" s="24">
        <v>10846297</v>
      </c>
      <c r="H15" s="18" t="s">
        <v>61</v>
      </c>
      <c r="J15" s="18" t="s">
        <v>456</v>
      </c>
      <c r="K15" s="18" t="s">
        <v>81</v>
      </c>
      <c r="L15" s="32" t="s">
        <v>18</v>
      </c>
      <c r="M15" s="18" t="s">
        <v>46</v>
      </c>
      <c r="N15" s="18">
        <v>20231030</v>
      </c>
      <c r="P15" s="18" t="s">
        <v>91</v>
      </c>
      <c r="V15" s="18" t="s">
        <v>87</v>
      </c>
      <c r="AA15" s="34">
        <v>88899</v>
      </c>
      <c r="AB15" s="34">
        <v>1098652</v>
      </c>
      <c r="AC15" s="20">
        <v>364</v>
      </c>
      <c r="AD15" s="18">
        <v>8</v>
      </c>
    </row>
    <row r="16" spans="1:30" x14ac:dyDescent="0.2">
      <c r="A16" s="17" t="s">
        <v>439</v>
      </c>
      <c r="B16" s="28">
        <v>1185661</v>
      </c>
      <c r="C16" s="23" t="s">
        <v>54</v>
      </c>
      <c r="D16" s="28" t="s">
        <v>440</v>
      </c>
      <c r="E16" s="18" t="s">
        <v>441</v>
      </c>
      <c r="F16" s="24">
        <v>162733.35999999999</v>
      </c>
      <c r="G16" s="24">
        <v>8136668</v>
      </c>
      <c r="H16" s="18" t="s">
        <v>56</v>
      </c>
      <c r="J16" s="18" t="s">
        <v>442</v>
      </c>
      <c r="K16" s="18" t="s">
        <v>406</v>
      </c>
      <c r="L16" s="32" t="s">
        <v>18</v>
      </c>
      <c r="M16" s="18" t="s">
        <v>378</v>
      </c>
      <c r="N16" s="18">
        <v>20220405</v>
      </c>
      <c r="Q16" s="18" t="s">
        <v>66</v>
      </c>
      <c r="AA16" s="34">
        <v>88960</v>
      </c>
      <c r="AB16" s="34">
        <v>1349</v>
      </c>
      <c r="AC16" s="20">
        <v>5</v>
      </c>
      <c r="AD16" s="18">
        <v>1</v>
      </c>
    </row>
    <row r="17" spans="1:30" x14ac:dyDescent="0.2">
      <c r="A17" s="17" t="s">
        <v>435</v>
      </c>
      <c r="B17" s="28">
        <v>1185970</v>
      </c>
      <c r="C17" s="23" t="s">
        <v>54</v>
      </c>
      <c r="D17" s="28" t="s">
        <v>436</v>
      </c>
      <c r="E17" s="18" t="s">
        <v>437</v>
      </c>
      <c r="F17" s="24">
        <v>440000</v>
      </c>
      <c r="G17" s="24">
        <v>4400000</v>
      </c>
      <c r="H17" s="18" t="s">
        <v>56</v>
      </c>
      <c r="J17" s="18" t="s">
        <v>438</v>
      </c>
      <c r="K17" s="18" t="s">
        <v>81</v>
      </c>
      <c r="L17" s="32" t="s">
        <v>18</v>
      </c>
      <c r="M17" s="18" t="s">
        <v>378</v>
      </c>
      <c r="N17" s="18">
        <v>20220214</v>
      </c>
      <c r="Q17" s="18" t="s">
        <v>66</v>
      </c>
      <c r="AA17" s="34">
        <v>235856</v>
      </c>
      <c r="AB17" s="34">
        <v>10392</v>
      </c>
      <c r="AC17" s="20">
        <v>30</v>
      </c>
      <c r="AD17" s="18">
        <v>7</v>
      </c>
    </row>
    <row r="18" spans="1:30" x14ac:dyDescent="0.2">
      <c r="A18" s="17" t="s">
        <v>390</v>
      </c>
      <c r="B18" s="28">
        <v>1181535</v>
      </c>
      <c r="C18" s="23" t="s">
        <v>54</v>
      </c>
      <c r="D18" s="28" t="s">
        <v>391</v>
      </c>
      <c r="E18" s="18" t="s">
        <v>392</v>
      </c>
      <c r="F18" s="24">
        <v>957258.3</v>
      </c>
      <c r="G18" s="24">
        <v>19145166</v>
      </c>
      <c r="H18" s="18" t="s">
        <v>56</v>
      </c>
      <c r="J18" s="18" t="s">
        <v>132</v>
      </c>
      <c r="K18" s="18" t="s">
        <v>131</v>
      </c>
      <c r="L18" s="32" t="s">
        <v>18</v>
      </c>
      <c r="M18" s="18" t="s">
        <v>378</v>
      </c>
      <c r="N18" s="18">
        <v>20180918</v>
      </c>
      <c r="Q18" s="18" t="s">
        <v>66</v>
      </c>
    </row>
    <row r="19" spans="1:30" x14ac:dyDescent="0.2">
      <c r="A19" s="17" t="s">
        <v>446</v>
      </c>
      <c r="B19" s="28">
        <v>1187060</v>
      </c>
      <c r="C19" s="23" t="s">
        <v>54</v>
      </c>
      <c r="D19" s="28" t="s">
        <v>447</v>
      </c>
      <c r="E19" s="18" t="s">
        <v>448</v>
      </c>
      <c r="F19" s="24">
        <v>151500</v>
      </c>
      <c r="G19" s="24">
        <v>10100000</v>
      </c>
      <c r="H19" s="18" t="s">
        <v>56</v>
      </c>
      <c r="J19" s="18" t="s">
        <v>306</v>
      </c>
      <c r="K19" s="18" t="s">
        <v>305</v>
      </c>
      <c r="L19" s="32" t="s">
        <v>18</v>
      </c>
      <c r="M19" s="18" t="s">
        <v>378</v>
      </c>
      <c r="N19" s="18">
        <v>20230331</v>
      </c>
      <c r="Q19" s="18" t="s">
        <v>66</v>
      </c>
      <c r="AA19" s="34">
        <v>293472</v>
      </c>
      <c r="AB19" s="34">
        <v>6196</v>
      </c>
      <c r="AC19" s="20">
        <v>35</v>
      </c>
      <c r="AD19" s="18">
        <v>7</v>
      </c>
    </row>
    <row r="20" spans="1:30" x14ac:dyDescent="0.2">
      <c r="A20" s="17" t="s">
        <v>457</v>
      </c>
      <c r="B20" s="28">
        <v>1186680</v>
      </c>
      <c r="C20" s="23" t="s">
        <v>54</v>
      </c>
      <c r="D20" s="28" t="s">
        <v>458</v>
      </c>
      <c r="E20" s="18" t="s">
        <v>459</v>
      </c>
      <c r="F20" s="24">
        <v>10237841.460000001</v>
      </c>
      <c r="G20" s="24">
        <v>10446777</v>
      </c>
      <c r="H20" s="18" t="s">
        <v>59</v>
      </c>
      <c r="J20" s="18" t="s">
        <v>460</v>
      </c>
      <c r="K20" s="18" t="s">
        <v>305</v>
      </c>
      <c r="L20" s="32" t="s">
        <v>18</v>
      </c>
      <c r="M20" s="18" t="s">
        <v>62</v>
      </c>
      <c r="N20" s="18">
        <v>20231005</v>
      </c>
      <c r="AA20" s="34">
        <v>1011086</v>
      </c>
      <c r="AB20" s="34">
        <v>924058</v>
      </c>
      <c r="AC20" s="20">
        <v>644</v>
      </c>
      <c r="AD20" s="18">
        <v>8</v>
      </c>
    </row>
    <row r="21" spans="1:30" x14ac:dyDescent="0.2">
      <c r="A21" s="17" t="s">
        <v>270</v>
      </c>
      <c r="B21" s="28">
        <v>1100352</v>
      </c>
      <c r="C21" s="23" t="s">
        <v>54</v>
      </c>
      <c r="D21" s="28" t="s">
        <v>271</v>
      </c>
      <c r="E21" s="18" t="s">
        <v>272</v>
      </c>
      <c r="F21" s="24">
        <v>6858351.4199999999</v>
      </c>
      <c r="G21" s="24">
        <v>114305857</v>
      </c>
      <c r="H21" s="18" t="s">
        <v>59</v>
      </c>
      <c r="J21" s="18" t="s">
        <v>273</v>
      </c>
      <c r="K21" s="18" t="s">
        <v>200</v>
      </c>
      <c r="L21" s="32" t="s">
        <v>18</v>
      </c>
      <c r="M21" s="18" t="s">
        <v>261</v>
      </c>
      <c r="N21" s="18">
        <v>20071128</v>
      </c>
      <c r="P21" s="18" t="s">
        <v>91</v>
      </c>
      <c r="AA21" s="34">
        <v>4771366</v>
      </c>
      <c r="AB21" s="34">
        <v>335554</v>
      </c>
      <c r="AC21" s="20">
        <v>738</v>
      </c>
      <c r="AD21" s="18">
        <v>8</v>
      </c>
    </row>
    <row r="22" spans="1:30" x14ac:dyDescent="0.2">
      <c r="A22" s="17" t="s">
        <v>285</v>
      </c>
      <c r="B22" s="28">
        <v>1023596</v>
      </c>
      <c r="C22" s="23" t="s">
        <v>54</v>
      </c>
      <c r="D22" s="28" t="s">
        <v>286</v>
      </c>
      <c r="E22" s="18" t="s">
        <v>287</v>
      </c>
      <c r="F22" s="24">
        <v>26157083.16</v>
      </c>
      <c r="G22" s="24">
        <v>15477564</v>
      </c>
      <c r="H22" s="18" t="s">
        <v>59</v>
      </c>
      <c r="J22" s="18" t="s">
        <v>288</v>
      </c>
      <c r="K22" s="18" t="s">
        <v>95</v>
      </c>
      <c r="L22" s="32" t="s">
        <v>18</v>
      </c>
      <c r="N22" s="18">
        <v>19941104</v>
      </c>
      <c r="AA22" s="34">
        <v>2275955</v>
      </c>
      <c r="AB22" s="34">
        <v>2844524</v>
      </c>
      <c r="AC22" s="20">
        <v>2046</v>
      </c>
      <c r="AD22" s="18">
        <v>8</v>
      </c>
    </row>
    <row r="23" spans="1:30" x14ac:dyDescent="0.2">
      <c r="A23" s="17" t="s">
        <v>294</v>
      </c>
      <c r="B23" s="28">
        <v>1003651</v>
      </c>
      <c r="C23" s="23" t="s">
        <v>54</v>
      </c>
      <c r="D23" s="28" t="s">
        <v>295</v>
      </c>
      <c r="E23" s="18" t="s">
        <v>296</v>
      </c>
      <c r="F23" s="24">
        <v>2988532.62</v>
      </c>
      <c r="G23" s="24">
        <v>66411836</v>
      </c>
      <c r="H23" s="18" t="s">
        <v>96</v>
      </c>
      <c r="J23" s="18" t="s">
        <v>297</v>
      </c>
      <c r="K23" s="18" t="s">
        <v>214</v>
      </c>
      <c r="L23" s="32" t="s">
        <v>18</v>
      </c>
      <c r="M23" s="18" t="s">
        <v>256</v>
      </c>
      <c r="N23" s="18">
        <v>20221027</v>
      </c>
      <c r="W23" s="19" t="s">
        <v>185</v>
      </c>
      <c r="AA23" s="34">
        <v>5343367</v>
      </c>
      <c r="AB23" s="34">
        <v>362674.5</v>
      </c>
      <c r="AC23" s="20">
        <v>413</v>
      </c>
      <c r="AD23" s="18">
        <v>8</v>
      </c>
    </row>
    <row r="24" spans="1:30" x14ac:dyDescent="0.2">
      <c r="A24" s="17" t="s">
        <v>358</v>
      </c>
      <c r="B24" s="28">
        <v>1166025</v>
      </c>
      <c r="C24" s="23" t="s">
        <v>54</v>
      </c>
      <c r="D24" s="28" t="s">
        <v>359</v>
      </c>
      <c r="E24" s="18" t="s">
        <v>360</v>
      </c>
      <c r="F24" s="24">
        <v>20849341.68</v>
      </c>
      <c r="G24" s="24">
        <v>77219784</v>
      </c>
      <c r="H24" s="18" t="s">
        <v>96</v>
      </c>
      <c r="J24" s="18" t="s">
        <v>361</v>
      </c>
      <c r="K24" s="18" t="s">
        <v>95</v>
      </c>
      <c r="L24" s="32" t="s">
        <v>18</v>
      </c>
      <c r="M24" s="18" t="s">
        <v>46</v>
      </c>
      <c r="N24" s="18">
        <v>20130910</v>
      </c>
      <c r="P24" s="18" t="s">
        <v>91</v>
      </c>
      <c r="W24" s="19" t="s">
        <v>145</v>
      </c>
      <c r="AA24" s="34">
        <v>5116572</v>
      </c>
      <c r="AB24" s="34">
        <v>1768476</v>
      </c>
      <c r="AC24" s="20">
        <v>1083</v>
      </c>
      <c r="AD24" s="18">
        <v>8</v>
      </c>
    </row>
    <row r="25" spans="1:30" x14ac:dyDescent="0.2">
      <c r="A25" s="17" t="s">
        <v>387</v>
      </c>
      <c r="B25" s="28">
        <v>1181621</v>
      </c>
      <c r="C25" s="23" t="s">
        <v>54</v>
      </c>
      <c r="D25" s="28" t="s">
        <v>388</v>
      </c>
      <c r="E25" s="18" t="s">
        <v>389</v>
      </c>
      <c r="F25" s="24">
        <v>714240.52500000002</v>
      </c>
      <c r="G25" s="24">
        <v>47616035</v>
      </c>
      <c r="H25" s="18" t="s">
        <v>96</v>
      </c>
      <c r="J25" s="18" t="s">
        <v>132</v>
      </c>
      <c r="K25" s="18" t="s">
        <v>131</v>
      </c>
      <c r="L25" s="32" t="s">
        <v>18</v>
      </c>
      <c r="M25" s="18" t="s">
        <v>259</v>
      </c>
      <c r="N25" s="18">
        <v>20211126</v>
      </c>
      <c r="Q25" s="18" t="s">
        <v>66</v>
      </c>
      <c r="W25" s="19" t="s">
        <v>185</v>
      </c>
      <c r="AA25" s="34">
        <v>48000</v>
      </c>
      <c r="AB25" s="34">
        <v>1090</v>
      </c>
      <c r="AC25" s="20">
        <v>17</v>
      </c>
      <c r="AD25" s="18">
        <v>2</v>
      </c>
    </row>
    <row r="26" spans="1:30" x14ac:dyDescent="0.2">
      <c r="A26" s="17" t="s">
        <v>403</v>
      </c>
      <c r="B26" s="28">
        <v>1181730</v>
      </c>
      <c r="C26" s="23" t="s">
        <v>54</v>
      </c>
      <c r="D26" s="28" t="s">
        <v>404</v>
      </c>
      <c r="E26" s="18" t="s">
        <v>405</v>
      </c>
      <c r="F26" s="24">
        <v>10230429.539999999</v>
      </c>
      <c r="G26" s="24">
        <v>17948122</v>
      </c>
      <c r="H26" s="18" t="s">
        <v>96</v>
      </c>
      <c r="J26" s="18" t="s">
        <v>407</v>
      </c>
      <c r="K26" s="18" t="s">
        <v>406</v>
      </c>
      <c r="L26" s="32" t="s">
        <v>18</v>
      </c>
      <c r="M26" s="18" t="s">
        <v>259</v>
      </c>
      <c r="N26" s="18">
        <v>20211015</v>
      </c>
      <c r="Q26" s="18" t="s">
        <v>66</v>
      </c>
      <c r="W26" s="19" t="s">
        <v>185</v>
      </c>
      <c r="AA26" s="34">
        <v>16331944</v>
      </c>
      <c r="AB26" s="34">
        <v>441658</v>
      </c>
      <c r="AC26" s="20">
        <v>416</v>
      </c>
      <c r="AD26" s="18">
        <v>8</v>
      </c>
    </row>
    <row r="27" spans="1:30" x14ac:dyDescent="0.2">
      <c r="A27" s="17" t="s">
        <v>362</v>
      </c>
      <c r="B27" s="28">
        <v>1168160</v>
      </c>
      <c r="C27" s="23" t="s">
        <v>54</v>
      </c>
      <c r="D27" s="28" t="s">
        <v>363</v>
      </c>
      <c r="E27" s="18" t="s">
        <v>364</v>
      </c>
      <c r="F27" s="24">
        <v>300871.88500000001</v>
      </c>
      <c r="G27" s="24">
        <v>60174377</v>
      </c>
      <c r="H27" s="18" t="s">
        <v>96</v>
      </c>
      <c r="J27" s="18" t="s">
        <v>365</v>
      </c>
      <c r="K27" s="18" t="s">
        <v>95</v>
      </c>
      <c r="L27" s="32" t="s">
        <v>18</v>
      </c>
      <c r="M27" s="18" t="s">
        <v>260</v>
      </c>
      <c r="N27" s="18">
        <v>20210609</v>
      </c>
      <c r="Q27" s="18" t="s">
        <v>66</v>
      </c>
      <c r="W27" s="19" t="s">
        <v>145</v>
      </c>
      <c r="AA27" s="34">
        <v>19740867</v>
      </c>
      <c r="AB27" s="34">
        <v>561659.5</v>
      </c>
      <c r="AC27" s="20">
        <v>1347</v>
      </c>
      <c r="AD27" s="18">
        <v>5</v>
      </c>
    </row>
    <row r="28" spans="1:30" x14ac:dyDescent="0.2">
      <c r="A28" s="17" t="s">
        <v>400</v>
      </c>
      <c r="B28" s="28">
        <v>1181706</v>
      </c>
      <c r="C28" s="23" t="s">
        <v>54</v>
      </c>
      <c r="D28" s="28" t="s">
        <v>401</v>
      </c>
      <c r="E28" s="18" t="s">
        <v>402</v>
      </c>
      <c r="F28" s="24">
        <v>150874993.44</v>
      </c>
      <c r="G28" s="24">
        <v>46566356</v>
      </c>
      <c r="H28" s="18" t="s">
        <v>96</v>
      </c>
      <c r="J28" s="18" t="s">
        <v>277</v>
      </c>
      <c r="K28" s="18" t="s">
        <v>107</v>
      </c>
      <c r="L28" s="32" t="s">
        <v>18</v>
      </c>
      <c r="M28" s="18" t="s">
        <v>259</v>
      </c>
      <c r="N28" s="18">
        <v>20221201</v>
      </c>
      <c r="P28" s="18" t="s">
        <v>91</v>
      </c>
      <c r="Q28" s="18" t="s">
        <v>66</v>
      </c>
      <c r="S28" s="18" t="s">
        <v>66</v>
      </c>
      <c r="W28" s="19" t="s">
        <v>185</v>
      </c>
      <c r="AA28" s="34">
        <v>31922172</v>
      </c>
      <c r="AB28" s="34">
        <v>65361030.5</v>
      </c>
      <c r="AC28" s="20">
        <v>34828</v>
      </c>
      <c r="AD28" s="18">
        <v>8</v>
      </c>
    </row>
    <row r="29" spans="1:30" x14ac:dyDescent="0.2">
      <c r="A29" s="17" t="s">
        <v>419</v>
      </c>
      <c r="B29" s="28">
        <v>1184550</v>
      </c>
      <c r="C29" s="23" t="s">
        <v>54</v>
      </c>
      <c r="D29" s="28" t="s">
        <v>420</v>
      </c>
      <c r="E29" s="18" t="s">
        <v>421</v>
      </c>
      <c r="F29" s="24">
        <v>7960082.5800000001</v>
      </c>
      <c r="G29" s="24">
        <v>176890724</v>
      </c>
      <c r="H29" s="18" t="s">
        <v>96</v>
      </c>
      <c r="J29" s="18" t="s">
        <v>422</v>
      </c>
      <c r="K29" s="18" t="s">
        <v>150</v>
      </c>
      <c r="L29" s="32" t="s">
        <v>18</v>
      </c>
      <c r="M29" s="18" t="s">
        <v>62</v>
      </c>
      <c r="N29" s="18">
        <v>20210604</v>
      </c>
      <c r="W29" s="19" t="s">
        <v>185</v>
      </c>
      <c r="AA29" s="34">
        <v>1803175</v>
      </c>
      <c r="AB29" s="34">
        <v>90777</v>
      </c>
      <c r="AC29" s="20">
        <v>153</v>
      </c>
      <c r="AD29" s="18">
        <v>8</v>
      </c>
    </row>
    <row r="30" spans="1:30" x14ac:dyDescent="0.2">
      <c r="A30" s="17" t="s">
        <v>281</v>
      </c>
      <c r="B30" s="28">
        <v>26185</v>
      </c>
      <c r="C30" s="23" t="s">
        <v>54</v>
      </c>
      <c r="D30" s="28" t="s">
        <v>282</v>
      </c>
      <c r="E30" s="18" t="s">
        <v>283</v>
      </c>
      <c r="F30" s="24">
        <v>25537695.27</v>
      </c>
      <c r="G30" s="24">
        <v>118779978</v>
      </c>
      <c r="H30" s="18" t="s">
        <v>96</v>
      </c>
      <c r="J30" s="18" t="s">
        <v>284</v>
      </c>
      <c r="K30" s="18" t="s">
        <v>117</v>
      </c>
      <c r="L30" s="32" t="s">
        <v>18</v>
      </c>
      <c r="M30" s="18" t="s">
        <v>261</v>
      </c>
      <c r="N30" s="18">
        <v>20200706</v>
      </c>
      <c r="W30" s="19" t="s">
        <v>115</v>
      </c>
      <c r="AA30" s="34">
        <v>16229065</v>
      </c>
      <c r="AB30" s="34">
        <v>6071458.5</v>
      </c>
      <c r="AC30" s="20">
        <v>5898</v>
      </c>
      <c r="AD30" s="18">
        <v>8</v>
      </c>
    </row>
    <row r="31" spans="1:30" x14ac:dyDescent="0.2">
      <c r="A31" s="17" t="s">
        <v>449</v>
      </c>
      <c r="B31" s="28">
        <v>1187390</v>
      </c>
      <c r="C31" s="23" t="s">
        <v>54</v>
      </c>
      <c r="D31" s="28" t="s">
        <v>450</v>
      </c>
      <c r="E31" s="18" t="s">
        <v>451</v>
      </c>
      <c r="F31" s="24">
        <v>29971340</v>
      </c>
      <c r="G31" s="24">
        <v>29971340</v>
      </c>
      <c r="H31" s="18" t="s">
        <v>96</v>
      </c>
      <c r="J31" s="18" t="s">
        <v>452</v>
      </c>
      <c r="K31" s="18" t="s">
        <v>70</v>
      </c>
      <c r="L31" s="32" t="s">
        <v>18</v>
      </c>
      <c r="M31" s="18" t="s">
        <v>259</v>
      </c>
      <c r="N31" s="18">
        <v>20241220</v>
      </c>
      <c r="Q31" s="18" t="s">
        <v>66</v>
      </c>
      <c r="W31" s="19" t="s">
        <v>97</v>
      </c>
      <c r="AA31" s="34">
        <v>62900</v>
      </c>
      <c r="AB31" s="34">
        <v>120402</v>
      </c>
      <c r="AC31" s="20">
        <v>106</v>
      </c>
      <c r="AD31" s="18">
        <v>6</v>
      </c>
    </row>
    <row r="32" spans="1:30" x14ac:dyDescent="0.2">
      <c r="A32" s="17" t="s">
        <v>408</v>
      </c>
      <c r="B32" s="28">
        <v>1183076</v>
      </c>
      <c r="C32" s="23" t="s">
        <v>54</v>
      </c>
      <c r="D32" s="28" t="s">
        <v>409</v>
      </c>
      <c r="E32" s="18" t="s">
        <v>410</v>
      </c>
      <c r="F32" s="24">
        <v>39395326.560000002</v>
      </c>
      <c r="G32" s="24">
        <v>51835956</v>
      </c>
      <c r="H32" s="18" t="s">
        <v>96</v>
      </c>
      <c r="J32" s="18" t="s">
        <v>365</v>
      </c>
      <c r="K32" s="18" t="s">
        <v>95</v>
      </c>
      <c r="L32" s="32" t="s">
        <v>18</v>
      </c>
      <c r="M32" s="18" t="s">
        <v>259</v>
      </c>
      <c r="N32" s="18">
        <v>20220413</v>
      </c>
      <c r="Q32" s="18" t="s">
        <v>66</v>
      </c>
      <c r="W32" s="19" t="s">
        <v>97</v>
      </c>
      <c r="AA32" s="34">
        <v>4435700</v>
      </c>
      <c r="AB32" s="34">
        <v>3103343</v>
      </c>
      <c r="AC32" s="20">
        <v>1078</v>
      </c>
      <c r="AD32" s="18">
        <v>8</v>
      </c>
    </row>
    <row r="33" spans="1:30" x14ac:dyDescent="0.2">
      <c r="A33" s="17" t="s">
        <v>432</v>
      </c>
      <c r="B33" s="28">
        <v>1185020</v>
      </c>
      <c r="C33" s="23" t="s">
        <v>54</v>
      </c>
      <c r="D33" s="28" t="s">
        <v>472</v>
      </c>
      <c r="E33" s="18" t="s">
        <v>433</v>
      </c>
      <c r="F33" s="24">
        <v>51095013.340000004</v>
      </c>
      <c r="G33" s="24">
        <v>42936986</v>
      </c>
      <c r="H33" s="18" t="s">
        <v>73</v>
      </c>
      <c r="J33" s="18" t="s">
        <v>434</v>
      </c>
      <c r="K33" s="18" t="s">
        <v>99</v>
      </c>
      <c r="L33" s="32" t="s">
        <v>18</v>
      </c>
      <c r="M33" s="18" t="s">
        <v>62</v>
      </c>
      <c r="N33" s="18">
        <v>20211115</v>
      </c>
      <c r="AA33" s="34">
        <v>8101852</v>
      </c>
      <c r="AB33" s="34">
        <v>7135105</v>
      </c>
      <c r="AC33" s="20">
        <v>6743</v>
      </c>
      <c r="AD33" s="18">
        <v>8</v>
      </c>
    </row>
    <row r="34" spans="1:30" x14ac:dyDescent="0.2">
      <c r="A34" s="17" t="s">
        <v>337</v>
      </c>
      <c r="B34" s="28">
        <v>1131425</v>
      </c>
      <c r="C34" s="23" t="s">
        <v>54</v>
      </c>
      <c r="D34" s="28" t="s">
        <v>338</v>
      </c>
      <c r="E34" s="18" t="s">
        <v>339</v>
      </c>
      <c r="F34" s="24">
        <v>117348990</v>
      </c>
      <c r="G34" s="24">
        <v>15646532</v>
      </c>
      <c r="H34" s="18" t="s">
        <v>73</v>
      </c>
      <c r="J34" s="18" t="s">
        <v>340</v>
      </c>
      <c r="K34" s="18" t="s">
        <v>99</v>
      </c>
      <c r="L34" s="32" t="s">
        <v>18</v>
      </c>
      <c r="M34" s="18" t="s">
        <v>62</v>
      </c>
      <c r="N34" s="18">
        <v>20110411</v>
      </c>
      <c r="P34" s="18" t="s">
        <v>91</v>
      </c>
      <c r="R34" s="18" t="s">
        <v>66</v>
      </c>
      <c r="AA34" s="34">
        <v>247679241</v>
      </c>
      <c r="AB34" s="34">
        <v>28095142</v>
      </c>
      <c r="AC34" s="20">
        <v>16120</v>
      </c>
      <c r="AD34" s="18">
        <v>8</v>
      </c>
    </row>
    <row r="35" spans="1:30" x14ac:dyDescent="0.2">
      <c r="A35" s="17" t="s">
        <v>344</v>
      </c>
      <c r="B35" s="28">
        <v>1146870</v>
      </c>
      <c r="C35" s="23" t="s">
        <v>54</v>
      </c>
      <c r="D35" s="28" t="s">
        <v>345</v>
      </c>
      <c r="E35" s="18" t="s">
        <v>346</v>
      </c>
      <c r="F35" s="24">
        <v>16441726.275</v>
      </c>
      <c r="G35" s="24">
        <v>252949635</v>
      </c>
      <c r="H35" s="18" t="s">
        <v>73</v>
      </c>
      <c r="J35" s="18" t="s">
        <v>347</v>
      </c>
      <c r="K35" s="18" t="s">
        <v>265</v>
      </c>
      <c r="L35" s="32" t="s">
        <v>18</v>
      </c>
      <c r="M35" s="18" t="s">
        <v>259</v>
      </c>
      <c r="N35" s="18">
        <v>20130506</v>
      </c>
      <c r="P35" s="18" t="s">
        <v>91</v>
      </c>
      <c r="Q35" s="18" t="s">
        <v>66</v>
      </c>
      <c r="AA35" s="34">
        <v>24703089</v>
      </c>
      <c r="AB35" s="34">
        <v>1389820.5</v>
      </c>
      <c r="AC35" s="20">
        <v>1782</v>
      </c>
      <c r="AD35" s="18">
        <v>8</v>
      </c>
    </row>
    <row r="36" spans="1:30" x14ac:dyDescent="0.2">
      <c r="A36" s="17" t="s">
        <v>327</v>
      </c>
      <c r="B36" s="28">
        <v>1133795</v>
      </c>
      <c r="C36" s="23" t="s">
        <v>54</v>
      </c>
      <c r="D36" s="28" t="s">
        <v>328</v>
      </c>
      <c r="E36" s="18" t="s">
        <v>329</v>
      </c>
      <c r="F36" s="24">
        <v>611799126.17999995</v>
      </c>
      <c r="G36" s="24">
        <v>187094534</v>
      </c>
      <c r="H36" s="18" t="s">
        <v>73</v>
      </c>
      <c r="J36" s="18" t="s">
        <v>189</v>
      </c>
      <c r="K36" s="18" t="s">
        <v>107</v>
      </c>
      <c r="L36" s="32" t="s">
        <v>18</v>
      </c>
      <c r="M36" s="18" t="s">
        <v>261</v>
      </c>
      <c r="N36" s="18">
        <v>20130521</v>
      </c>
      <c r="O36" s="18" t="s">
        <v>98</v>
      </c>
      <c r="Q36" s="18" t="s">
        <v>66</v>
      </c>
      <c r="R36" s="18" t="s">
        <v>66</v>
      </c>
      <c r="AA36" s="34">
        <v>54215896</v>
      </c>
      <c r="AB36" s="34">
        <v>163461754.5</v>
      </c>
      <c r="AC36" s="20">
        <v>98807</v>
      </c>
      <c r="AD36" s="18">
        <v>8</v>
      </c>
    </row>
    <row r="37" spans="1:30" x14ac:dyDescent="0.2">
      <c r="A37" s="17" t="s">
        <v>354</v>
      </c>
      <c r="B37" s="28">
        <v>1154445</v>
      </c>
      <c r="C37" s="23" t="s">
        <v>54</v>
      </c>
      <c r="D37" s="28" t="s">
        <v>355</v>
      </c>
      <c r="E37" s="18" t="s">
        <v>356</v>
      </c>
      <c r="F37" s="24">
        <v>436865093.83999997</v>
      </c>
      <c r="G37" s="24">
        <v>122714914</v>
      </c>
      <c r="H37" s="18" t="s">
        <v>73</v>
      </c>
      <c r="J37" s="18" t="s">
        <v>357</v>
      </c>
      <c r="K37" s="18" t="s">
        <v>265</v>
      </c>
      <c r="L37" s="32" t="s">
        <v>18</v>
      </c>
      <c r="M37" s="18" t="s">
        <v>53</v>
      </c>
      <c r="N37" s="18">
        <v>20120201</v>
      </c>
      <c r="O37" s="18" t="s">
        <v>289</v>
      </c>
      <c r="AA37" s="34">
        <v>2567558</v>
      </c>
      <c r="AB37" s="34">
        <v>9324781</v>
      </c>
      <c r="AC37" s="20">
        <v>5378</v>
      </c>
      <c r="AD37" s="18">
        <v>8</v>
      </c>
    </row>
    <row r="38" spans="1:30" x14ac:dyDescent="0.2">
      <c r="A38" s="17" t="s">
        <v>473</v>
      </c>
      <c r="B38" s="28">
        <v>1185650</v>
      </c>
      <c r="C38" s="23" t="s">
        <v>54</v>
      </c>
      <c r="D38" s="28" t="s">
        <v>474</v>
      </c>
      <c r="E38" s="18" t="s">
        <v>475</v>
      </c>
      <c r="F38" s="24">
        <v>21700365.059999999</v>
      </c>
      <c r="G38" s="24">
        <v>65758682</v>
      </c>
      <c r="H38" s="18" t="s">
        <v>73</v>
      </c>
      <c r="J38" s="18" t="s">
        <v>476</v>
      </c>
      <c r="K38" s="18" t="s">
        <v>370</v>
      </c>
      <c r="L38" s="32" t="s">
        <v>18</v>
      </c>
      <c r="M38" s="18" t="s">
        <v>62</v>
      </c>
      <c r="N38" s="18">
        <v>20250414</v>
      </c>
      <c r="AA38" s="34">
        <v>12789064</v>
      </c>
      <c r="AB38" s="34">
        <v>2560261.5</v>
      </c>
      <c r="AC38" s="20">
        <v>1790</v>
      </c>
      <c r="AD38" s="18">
        <v>5</v>
      </c>
    </row>
    <row r="39" spans="1:30" x14ac:dyDescent="0.2">
      <c r="A39" s="17" t="s">
        <v>274</v>
      </c>
      <c r="B39" s="28">
        <v>17561</v>
      </c>
      <c r="C39" s="23" t="s">
        <v>54</v>
      </c>
      <c r="D39" s="28" t="s">
        <v>275</v>
      </c>
      <c r="E39" s="18" t="s">
        <v>276</v>
      </c>
      <c r="F39" s="24">
        <v>25247370.77</v>
      </c>
      <c r="G39" s="24">
        <v>60837038</v>
      </c>
      <c r="H39" s="18" t="s">
        <v>73</v>
      </c>
      <c r="J39" s="18" t="s">
        <v>277</v>
      </c>
      <c r="K39" s="18" t="s">
        <v>107</v>
      </c>
      <c r="L39" s="32" t="s">
        <v>18</v>
      </c>
      <c r="M39" s="18" t="s">
        <v>260</v>
      </c>
      <c r="N39" s="18">
        <v>20220502</v>
      </c>
      <c r="P39" s="18" t="s">
        <v>91</v>
      </c>
      <c r="AA39" s="34">
        <v>16859358</v>
      </c>
      <c r="AB39" s="34">
        <v>7977798.5</v>
      </c>
      <c r="AC39" s="20">
        <v>4644</v>
      </c>
      <c r="AD39" s="18">
        <v>8</v>
      </c>
    </row>
    <row r="40" spans="1:30" x14ac:dyDescent="0.2">
      <c r="A40" s="17" t="s">
        <v>371</v>
      </c>
      <c r="B40" s="28">
        <v>1177295</v>
      </c>
      <c r="C40" s="23" t="s">
        <v>54</v>
      </c>
      <c r="D40" s="28" t="s">
        <v>372</v>
      </c>
      <c r="E40" s="18" t="s">
        <v>373</v>
      </c>
      <c r="F40" s="24">
        <v>547367487.05999994</v>
      </c>
      <c r="G40" s="24">
        <v>186814842</v>
      </c>
      <c r="H40" s="18" t="s">
        <v>73</v>
      </c>
      <c r="I40" s="18" t="s">
        <v>78</v>
      </c>
      <c r="J40" s="18" t="s">
        <v>225</v>
      </c>
      <c r="K40" s="18" t="s">
        <v>117</v>
      </c>
      <c r="L40" s="32" t="s">
        <v>18</v>
      </c>
      <c r="M40" s="18" t="s">
        <v>53</v>
      </c>
      <c r="N40" s="18">
        <v>20160712</v>
      </c>
      <c r="AA40" s="34">
        <v>6292508</v>
      </c>
      <c r="AB40" s="34">
        <v>15717189</v>
      </c>
      <c r="AC40" s="20">
        <v>9702</v>
      </c>
      <c r="AD40" s="18">
        <v>8</v>
      </c>
    </row>
    <row r="41" spans="1:30" x14ac:dyDescent="0.2">
      <c r="A41" s="17" t="s">
        <v>348</v>
      </c>
      <c r="B41" s="28">
        <v>1146290</v>
      </c>
      <c r="C41" s="23" t="s">
        <v>54</v>
      </c>
      <c r="D41" s="28" t="s">
        <v>349</v>
      </c>
      <c r="E41" s="18" t="s">
        <v>350</v>
      </c>
      <c r="F41" s="24">
        <v>2965715.69</v>
      </c>
      <c r="G41" s="24">
        <v>42367367</v>
      </c>
      <c r="H41" s="18" t="s">
        <v>73</v>
      </c>
      <c r="J41" s="18" t="s">
        <v>257</v>
      </c>
      <c r="K41" s="18" t="s">
        <v>99</v>
      </c>
      <c r="L41" s="32" t="s">
        <v>18</v>
      </c>
      <c r="M41" s="18" t="s">
        <v>259</v>
      </c>
      <c r="N41" s="18">
        <v>20131003</v>
      </c>
      <c r="Q41" s="18" t="s">
        <v>66</v>
      </c>
      <c r="AA41" s="34">
        <v>16033159</v>
      </c>
      <c r="AB41" s="34">
        <v>1032135.5</v>
      </c>
      <c r="AC41" s="20">
        <v>1101</v>
      </c>
      <c r="AD41" s="18">
        <v>8</v>
      </c>
    </row>
    <row r="42" spans="1:30" x14ac:dyDescent="0.2">
      <c r="A42" s="17" t="s">
        <v>316</v>
      </c>
      <c r="B42" s="28">
        <v>1117697</v>
      </c>
      <c r="C42" s="23" t="s">
        <v>54</v>
      </c>
      <c r="D42" s="28" t="s">
        <v>317</v>
      </c>
      <c r="E42" s="18" t="s">
        <v>318</v>
      </c>
      <c r="F42" s="24">
        <v>3397706.28</v>
      </c>
      <c r="G42" s="24">
        <v>113256876</v>
      </c>
      <c r="H42" s="18" t="s">
        <v>73</v>
      </c>
      <c r="J42" s="18" t="s">
        <v>319</v>
      </c>
      <c r="K42" s="18" t="s">
        <v>95</v>
      </c>
      <c r="L42" s="32" t="s">
        <v>18</v>
      </c>
      <c r="M42" s="18" t="s">
        <v>46</v>
      </c>
      <c r="N42" s="18">
        <v>20080922</v>
      </c>
      <c r="AA42" s="34">
        <v>24033358</v>
      </c>
      <c r="AB42" s="34">
        <v>482408</v>
      </c>
      <c r="AC42" s="20">
        <v>1062</v>
      </c>
      <c r="AD42" s="18">
        <v>8</v>
      </c>
    </row>
    <row r="43" spans="1:30" x14ac:dyDescent="0.2">
      <c r="A43" s="17" t="s">
        <v>443</v>
      </c>
      <c r="B43" s="28">
        <v>1186050</v>
      </c>
      <c r="C43" s="23" t="s">
        <v>54</v>
      </c>
      <c r="D43" s="28" t="s">
        <v>444</v>
      </c>
      <c r="E43" s="18" t="s">
        <v>445</v>
      </c>
      <c r="F43" s="24">
        <v>2853840</v>
      </c>
      <c r="G43" s="24">
        <v>35673000</v>
      </c>
      <c r="H43" s="18" t="s">
        <v>73</v>
      </c>
      <c r="J43" s="18" t="s">
        <v>218</v>
      </c>
      <c r="K43" s="18" t="s">
        <v>150</v>
      </c>
      <c r="L43" s="32" t="s">
        <v>18</v>
      </c>
      <c r="M43" s="18" t="s">
        <v>46</v>
      </c>
      <c r="N43" s="18">
        <v>20220509</v>
      </c>
      <c r="AA43" s="34">
        <v>1832591</v>
      </c>
      <c r="AB43" s="34">
        <v>237042</v>
      </c>
      <c r="AC43" s="20">
        <v>384</v>
      </c>
      <c r="AD43" s="18">
        <v>8</v>
      </c>
    </row>
    <row r="44" spans="1:30" x14ac:dyDescent="0.2">
      <c r="A44" s="17" t="s">
        <v>290</v>
      </c>
      <c r="B44" s="28">
        <v>1023132</v>
      </c>
      <c r="C44" s="23" t="s">
        <v>54</v>
      </c>
      <c r="D44" s="28" t="s">
        <v>291</v>
      </c>
      <c r="E44" s="18" t="s">
        <v>292</v>
      </c>
      <c r="F44" s="24">
        <v>11098753.02</v>
      </c>
      <c r="G44" s="24">
        <v>61659739</v>
      </c>
      <c r="H44" s="18" t="s">
        <v>73</v>
      </c>
      <c r="J44" s="18" t="s">
        <v>293</v>
      </c>
      <c r="K44" s="18" t="s">
        <v>99</v>
      </c>
      <c r="L44" s="32" t="s">
        <v>18</v>
      </c>
      <c r="M44" s="18" t="s">
        <v>62</v>
      </c>
      <c r="N44" s="18">
        <v>19980325</v>
      </c>
      <c r="AA44" s="34">
        <v>10459410</v>
      </c>
      <c r="AB44" s="34">
        <v>1488252</v>
      </c>
      <c r="AC44" s="20">
        <v>826</v>
      </c>
      <c r="AD44" s="18">
        <v>8</v>
      </c>
    </row>
    <row r="45" spans="1:30" x14ac:dyDescent="0.2">
      <c r="A45" s="17" t="s">
        <v>266</v>
      </c>
      <c r="B45" s="28">
        <v>1009773</v>
      </c>
      <c r="C45" s="23" t="s">
        <v>54</v>
      </c>
      <c r="D45" s="28" t="s">
        <v>267</v>
      </c>
      <c r="E45" s="18" t="s">
        <v>268</v>
      </c>
      <c r="F45" s="24">
        <v>286538782.31999999</v>
      </c>
      <c r="G45" s="24">
        <v>1023352794</v>
      </c>
      <c r="H45" s="18" t="s">
        <v>73</v>
      </c>
      <c r="J45" s="18" t="s">
        <v>269</v>
      </c>
      <c r="K45" s="18" t="s">
        <v>258</v>
      </c>
      <c r="L45" s="32" t="s">
        <v>18</v>
      </c>
      <c r="M45" s="18" t="s">
        <v>62</v>
      </c>
      <c r="N45" s="18">
        <v>20050214</v>
      </c>
      <c r="P45" s="18" t="s">
        <v>91</v>
      </c>
      <c r="AA45" s="34">
        <v>674591</v>
      </c>
      <c r="AB45" s="34">
        <v>203190</v>
      </c>
      <c r="AC45" s="20">
        <v>290</v>
      </c>
      <c r="AD45" s="18">
        <v>8</v>
      </c>
    </row>
    <row r="46" spans="1:30" x14ac:dyDescent="0.2">
      <c r="A46" s="17" t="s">
        <v>233</v>
      </c>
      <c r="B46" s="28">
        <v>1188620</v>
      </c>
      <c r="C46" s="23" t="s">
        <v>54</v>
      </c>
      <c r="D46" s="28" t="s">
        <v>234</v>
      </c>
      <c r="E46" s="18" t="s">
        <v>235</v>
      </c>
      <c r="F46" s="24">
        <v>12455128.455</v>
      </c>
      <c r="G46" s="24">
        <v>355860813</v>
      </c>
      <c r="H46" s="18" t="s">
        <v>73</v>
      </c>
      <c r="J46" s="18" t="s">
        <v>189</v>
      </c>
      <c r="K46" s="18" t="s">
        <v>107</v>
      </c>
      <c r="L46" s="32" t="s">
        <v>18</v>
      </c>
      <c r="M46" s="18" t="s">
        <v>53</v>
      </c>
      <c r="N46" s="18">
        <v>20250204</v>
      </c>
      <c r="AA46" s="34">
        <v>13472885</v>
      </c>
      <c r="AB46" s="34">
        <v>404040.5</v>
      </c>
      <c r="AC46" s="20">
        <v>671</v>
      </c>
      <c r="AD46" s="18">
        <v>7</v>
      </c>
    </row>
    <row r="47" spans="1:30" x14ac:dyDescent="0.2">
      <c r="A47" s="17" t="s">
        <v>366</v>
      </c>
      <c r="B47" s="28">
        <v>1168740</v>
      </c>
      <c r="C47" s="23" t="s">
        <v>54</v>
      </c>
      <c r="D47" s="28" t="s">
        <v>367</v>
      </c>
      <c r="E47" s="18" t="s">
        <v>368</v>
      </c>
      <c r="F47" s="24">
        <v>2831259.6</v>
      </c>
      <c r="G47" s="24">
        <v>35390745</v>
      </c>
      <c r="H47" s="18" t="s">
        <v>73</v>
      </c>
      <c r="J47" s="18" t="s">
        <v>369</v>
      </c>
      <c r="K47" s="18" t="s">
        <v>94</v>
      </c>
      <c r="L47" s="32" t="s">
        <v>18</v>
      </c>
      <c r="M47" s="18" t="s">
        <v>53</v>
      </c>
      <c r="N47" s="18">
        <v>20140313</v>
      </c>
      <c r="AA47" s="34">
        <v>1248123</v>
      </c>
      <c r="AB47" s="34">
        <v>76300</v>
      </c>
      <c r="AC47" s="20">
        <v>191</v>
      </c>
      <c r="AD47" s="18">
        <v>8</v>
      </c>
    </row>
    <row r="48" spans="1:30" x14ac:dyDescent="0.2">
      <c r="A48" s="17" t="s">
        <v>307</v>
      </c>
      <c r="B48" s="28">
        <v>1091209</v>
      </c>
      <c r="C48" s="23" t="s">
        <v>54</v>
      </c>
      <c r="D48" s="28" t="s">
        <v>308</v>
      </c>
      <c r="E48" s="18" t="s">
        <v>309</v>
      </c>
      <c r="F48" s="24">
        <v>25605371.75</v>
      </c>
      <c r="G48" s="24">
        <v>102421487</v>
      </c>
      <c r="H48" s="18" t="s">
        <v>73</v>
      </c>
      <c r="J48" s="18" t="s">
        <v>168</v>
      </c>
      <c r="K48" s="18" t="s">
        <v>150</v>
      </c>
      <c r="L48" s="32" t="s">
        <v>18</v>
      </c>
      <c r="N48" s="18">
        <v>20030918</v>
      </c>
      <c r="P48" s="18" t="s">
        <v>91</v>
      </c>
      <c r="AA48" s="34">
        <v>836162</v>
      </c>
      <c r="AB48" s="34">
        <v>194027</v>
      </c>
      <c r="AC48" s="20">
        <v>310</v>
      </c>
      <c r="AD48" s="18">
        <v>8</v>
      </c>
    </row>
    <row r="49" spans="1:30" x14ac:dyDescent="0.2">
      <c r="A49" s="17" t="s">
        <v>333</v>
      </c>
      <c r="B49" s="28">
        <v>1132340</v>
      </c>
      <c r="C49" s="23" t="s">
        <v>54</v>
      </c>
      <c r="D49" s="28" t="s">
        <v>334</v>
      </c>
      <c r="E49" s="18" t="s">
        <v>335</v>
      </c>
      <c r="F49" s="24">
        <v>33718509.494999997</v>
      </c>
      <c r="G49" s="24">
        <v>83255579</v>
      </c>
      <c r="H49" s="18" t="s">
        <v>73</v>
      </c>
      <c r="J49" s="18" t="s">
        <v>336</v>
      </c>
      <c r="K49" s="18" t="s">
        <v>94</v>
      </c>
      <c r="L49" s="32" t="s">
        <v>18</v>
      </c>
      <c r="M49" s="18" t="s">
        <v>62</v>
      </c>
      <c r="N49" s="18">
        <v>20100924</v>
      </c>
      <c r="P49" s="18" t="s">
        <v>91</v>
      </c>
      <c r="AA49" s="34">
        <v>1145853</v>
      </c>
      <c r="AB49" s="34">
        <v>344213</v>
      </c>
      <c r="AC49" s="20">
        <v>552</v>
      </c>
      <c r="AD49" s="18">
        <v>7</v>
      </c>
    </row>
    <row r="50" spans="1:30" x14ac:dyDescent="0.2">
      <c r="A50" s="17" t="s">
        <v>330</v>
      </c>
      <c r="B50" s="28">
        <v>1138245</v>
      </c>
      <c r="C50" s="23" t="s">
        <v>54</v>
      </c>
      <c r="D50" s="28" t="s">
        <v>331</v>
      </c>
      <c r="E50" s="18" t="s">
        <v>332</v>
      </c>
      <c r="F50" s="24">
        <v>51179615.899999999</v>
      </c>
      <c r="G50" s="24">
        <v>292454948</v>
      </c>
      <c r="H50" s="18" t="s">
        <v>73</v>
      </c>
      <c r="J50" s="18" t="s">
        <v>225</v>
      </c>
      <c r="K50" s="18" t="s">
        <v>117</v>
      </c>
      <c r="L50" s="32" t="s">
        <v>18</v>
      </c>
      <c r="N50" s="18">
        <v>20100721</v>
      </c>
      <c r="P50" s="18" t="s">
        <v>91</v>
      </c>
      <c r="AA50" s="34">
        <v>24589090</v>
      </c>
      <c r="AB50" s="34">
        <v>4337261</v>
      </c>
      <c r="AC50" s="20">
        <v>2445</v>
      </c>
      <c r="AD50" s="18">
        <v>8</v>
      </c>
    </row>
    <row r="51" spans="1:30" x14ac:dyDescent="0.2">
      <c r="A51" s="17" t="s">
        <v>341</v>
      </c>
      <c r="B51" s="28">
        <v>1136050</v>
      </c>
      <c r="C51" s="23" t="s">
        <v>54</v>
      </c>
      <c r="D51" s="28" t="s">
        <v>342</v>
      </c>
      <c r="E51" s="18" t="s">
        <v>343</v>
      </c>
      <c r="F51" s="24">
        <v>35230120.229999997</v>
      </c>
      <c r="G51" s="24">
        <v>52582269</v>
      </c>
      <c r="H51" s="18" t="s">
        <v>73</v>
      </c>
      <c r="J51" s="18" t="s">
        <v>189</v>
      </c>
      <c r="K51" s="18" t="s">
        <v>107</v>
      </c>
      <c r="L51" s="32" t="s">
        <v>18</v>
      </c>
      <c r="M51" s="18" t="s">
        <v>261</v>
      </c>
      <c r="N51" s="18">
        <v>20220119</v>
      </c>
      <c r="P51" s="18" t="s">
        <v>74</v>
      </c>
      <c r="AA51" s="34">
        <v>9466569</v>
      </c>
      <c r="AB51" s="34">
        <v>6594461.5</v>
      </c>
      <c r="AC51" s="20">
        <v>5002</v>
      </c>
      <c r="AD51" s="18">
        <v>8</v>
      </c>
    </row>
    <row r="52" spans="1:30" x14ac:dyDescent="0.2">
      <c r="A52" s="17" t="s">
        <v>431</v>
      </c>
      <c r="B52" s="28">
        <v>1185620</v>
      </c>
      <c r="C52" s="23" t="s">
        <v>54</v>
      </c>
      <c r="D52" s="28" t="s">
        <v>477</v>
      </c>
      <c r="E52" s="18" t="s">
        <v>478</v>
      </c>
      <c r="F52" s="24">
        <v>8213352.21</v>
      </c>
      <c r="G52" s="24">
        <v>39111201</v>
      </c>
      <c r="H52" s="18" t="s">
        <v>76</v>
      </c>
      <c r="J52" s="18" t="s">
        <v>218</v>
      </c>
      <c r="K52" s="18" t="s">
        <v>150</v>
      </c>
      <c r="L52" s="32" t="s">
        <v>18</v>
      </c>
      <c r="M52" s="18" t="s">
        <v>62</v>
      </c>
      <c r="N52" s="18">
        <v>20211111</v>
      </c>
      <c r="AA52" s="34">
        <v>9319432</v>
      </c>
      <c r="AB52" s="34">
        <v>303658.5</v>
      </c>
      <c r="AC52" s="20">
        <v>527</v>
      </c>
      <c r="AD52" s="18">
        <v>8</v>
      </c>
    </row>
    <row r="53" spans="1:30" x14ac:dyDescent="0.2">
      <c r="A53" s="17" t="s">
        <v>374</v>
      </c>
      <c r="B53" s="28">
        <v>1179630</v>
      </c>
      <c r="C53" s="23" t="s">
        <v>54</v>
      </c>
      <c r="D53" s="28" t="s">
        <v>375</v>
      </c>
      <c r="E53" s="18" t="s">
        <v>376</v>
      </c>
      <c r="F53" s="24">
        <v>49244.480000000003</v>
      </c>
      <c r="G53" s="24">
        <v>4924448</v>
      </c>
      <c r="H53" s="18" t="s">
        <v>89</v>
      </c>
      <c r="J53" s="18" t="s">
        <v>377</v>
      </c>
      <c r="K53" s="18" t="s">
        <v>117</v>
      </c>
      <c r="L53" s="32" t="s">
        <v>18</v>
      </c>
      <c r="M53" s="18" t="s">
        <v>259</v>
      </c>
      <c r="N53" s="18">
        <v>20220421</v>
      </c>
      <c r="Q53" s="18" t="s">
        <v>66</v>
      </c>
      <c r="X53" s="19" t="s">
        <v>153</v>
      </c>
      <c r="Z53" s="19" t="s">
        <v>66</v>
      </c>
    </row>
    <row r="54" spans="1:30" x14ac:dyDescent="0.2">
      <c r="A54" s="17" t="s">
        <v>383</v>
      </c>
      <c r="B54" s="28">
        <v>1181491</v>
      </c>
      <c r="C54" s="23" t="s">
        <v>54</v>
      </c>
      <c r="D54" s="28" t="s">
        <v>384</v>
      </c>
      <c r="E54" s="18" t="s">
        <v>385</v>
      </c>
      <c r="F54" s="24">
        <v>5625700.8799999999</v>
      </c>
      <c r="G54" s="24">
        <v>70321261</v>
      </c>
      <c r="H54" s="18" t="s">
        <v>47</v>
      </c>
      <c r="J54" s="18" t="s">
        <v>386</v>
      </c>
      <c r="K54" s="18" t="s">
        <v>95</v>
      </c>
      <c r="L54" s="32" t="s">
        <v>18</v>
      </c>
      <c r="M54" s="18" t="s">
        <v>62</v>
      </c>
      <c r="N54" s="18">
        <v>20180611</v>
      </c>
      <c r="P54" s="18" t="s">
        <v>91</v>
      </c>
      <c r="Y54" s="19" t="s">
        <v>48</v>
      </c>
      <c r="AA54" s="34">
        <v>5320724</v>
      </c>
      <c r="AB54" s="34">
        <v>579008.5</v>
      </c>
      <c r="AC54" s="20">
        <v>1015</v>
      </c>
      <c r="AD54" s="18">
        <v>8</v>
      </c>
    </row>
    <row r="55" spans="1:30" x14ac:dyDescent="0.2">
      <c r="A55" s="17" t="s">
        <v>298</v>
      </c>
      <c r="B55" s="28">
        <v>1098927</v>
      </c>
      <c r="C55" s="23" t="s">
        <v>54</v>
      </c>
      <c r="D55" s="28" t="s">
        <v>299</v>
      </c>
      <c r="E55" s="18" t="s">
        <v>300</v>
      </c>
      <c r="F55" s="24">
        <v>766209.5</v>
      </c>
      <c r="G55" s="24">
        <v>76620950</v>
      </c>
      <c r="H55" s="18" t="s">
        <v>47</v>
      </c>
      <c r="I55" s="18" t="s">
        <v>123</v>
      </c>
      <c r="J55" s="18" t="s">
        <v>301</v>
      </c>
      <c r="K55" s="18" t="s">
        <v>177</v>
      </c>
      <c r="L55" s="32" t="s">
        <v>18</v>
      </c>
      <c r="M55" s="18" t="s">
        <v>256</v>
      </c>
      <c r="N55" s="18">
        <v>20211202</v>
      </c>
      <c r="Q55" s="18" t="s">
        <v>66</v>
      </c>
      <c r="Y55" s="19" t="s">
        <v>123</v>
      </c>
    </row>
    <row r="56" spans="1:30" x14ac:dyDescent="0.2">
      <c r="A56" s="17" t="s">
        <v>428</v>
      </c>
      <c r="B56" s="28">
        <v>1185346</v>
      </c>
      <c r="C56" s="23" t="s">
        <v>54</v>
      </c>
      <c r="D56" s="28" t="s">
        <v>429</v>
      </c>
      <c r="E56" s="18" t="s">
        <v>430</v>
      </c>
      <c r="F56" s="24">
        <v>153984249.30000001</v>
      </c>
      <c r="G56" s="24">
        <v>25284770</v>
      </c>
      <c r="H56" s="18" t="s">
        <v>47</v>
      </c>
      <c r="J56" s="18" t="s">
        <v>365</v>
      </c>
      <c r="K56" s="18" t="s">
        <v>95</v>
      </c>
      <c r="L56" s="32" t="s">
        <v>18</v>
      </c>
      <c r="M56" s="18" t="s">
        <v>259</v>
      </c>
      <c r="N56" s="18">
        <v>20230424</v>
      </c>
      <c r="Q56" s="18" t="s">
        <v>66</v>
      </c>
      <c r="Y56" s="19" t="s">
        <v>48</v>
      </c>
      <c r="AA56" s="34">
        <v>5478450</v>
      </c>
      <c r="AB56" s="34">
        <v>15260261</v>
      </c>
      <c r="AC56" s="20">
        <v>10983</v>
      </c>
      <c r="AD56" s="18">
        <v>8</v>
      </c>
    </row>
    <row r="57" spans="1:30" x14ac:dyDescent="0.2">
      <c r="A57" s="17" t="s">
        <v>382</v>
      </c>
      <c r="B57" s="28">
        <v>1180620</v>
      </c>
      <c r="C57" s="23" t="s">
        <v>54</v>
      </c>
      <c r="D57" s="28" t="s">
        <v>470</v>
      </c>
      <c r="E57" s="18" t="s">
        <v>471</v>
      </c>
      <c r="F57" s="24">
        <v>135024837.22</v>
      </c>
      <c r="G57" s="24">
        <v>44710211</v>
      </c>
      <c r="H57" s="18" t="s">
        <v>47</v>
      </c>
      <c r="I57" s="18" t="s">
        <v>57</v>
      </c>
      <c r="J57" s="18" t="s">
        <v>82</v>
      </c>
      <c r="K57" s="18" t="s">
        <v>81</v>
      </c>
      <c r="L57" s="32" t="s">
        <v>18</v>
      </c>
      <c r="M57" s="18" t="s">
        <v>261</v>
      </c>
      <c r="N57" s="18">
        <v>20200220</v>
      </c>
      <c r="O57" s="18" t="s">
        <v>98</v>
      </c>
      <c r="Y57" s="19" t="s">
        <v>122</v>
      </c>
      <c r="AA57" s="34">
        <v>5465796</v>
      </c>
      <c r="AB57" s="34">
        <v>17557542.5</v>
      </c>
      <c r="AC57" s="20">
        <v>24043</v>
      </c>
      <c r="AD57" s="18">
        <v>8</v>
      </c>
    </row>
    <row r="58" spans="1:30" x14ac:dyDescent="0.2">
      <c r="A58" s="17" t="s">
        <v>411</v>
      </c>
      <c r="B58" s="28">
        <v>1183515</v>
      </c>
      <c r="C58" s="23" t="s">
        <v>54</v>
      </c>
      <c r="D58" s="28" t="s">
        <v>412</v>
      </c>
      <c r="E58" s="18" t="s">
        <v>413</v>
      </c>
      <c r="F58" s="24">
        <v>29251020.699999999</v>
      </c>
      <c r="G58" s="24">
        <v>53183674</v>
      </c>
      <c r="H58" s="18" t="s">
        <v>47</v>
      </c>
      <c r="J58" s="18" t="s">
        <v>414</v>
      </c>
      <c r="K58" s="18" t="s">
        <v>251</v>
      </c>
      <c r="L58" s="32" t="s">
        <v>18</v>
      </c>
      <c r="M58" s="18" t="s">
        <v>259</v>
      </c>
      <c r="N58" s="18">
        <v>20220124</v>
      </c>
      <c r="P58" s="18" t="s">
        <v>91</v>
      </c>
      <c r="Q58" s="18" t="s">
        <v>66</v>
      </c>
      <c r="Y58" s="19" t="s">
        <v>48</v>
      </c>
      <c r="AA58" s="34">
        <v>24310696</v>
      </c>
      <c r="AB58" s="34">
        <v>11624145</v>
      </c>
      <c r="AC58" s="20">
        <v>8037</v>
      </c>
      <c r="AD58" s="18">
        <v>8</v>
      </c>
    </row>
    <row r="59" spans="1:30" x14ac:dyDescent="0.2">
      <c r="A59" s="17" t="s">
        <v>262</v>
      </c>
      <c r="B59" s="28">
        <v>38980</v>
      </c>
      <c r="C59" s="23" t="s">
        <v>54</v>
      </c>
      <c r="D59" s="28" t="s">
        <v>263</v>
      </c>
      <c r="E59" s="18" t="s">
        <v>94</v>
      </c>
      <c r="F59" s="24">
        <v>1471913.15</v>
      </c>
      <c r="G59" s="24">
        <v>294382630</v>
      </c>
      <c r="H59" s="18" t="s">
        <v>47</v>
      </c>
      <c r="J59" s="18" t="s">
        <v>264</v>
      </c>
      <c r="K59" s="18" t="s">
        <v>95</v>
      </c>
      <c r="L59" s="32" t="s">
        <v>18</v>
      </c>
      <c r="M59" s="18" t="s">
        <v>256</v>
      </c>
      <c r="N59" s="18">
        <v>20160525</v>
      </c>
      <c r="Y59" s="19" t="s">
        <v>75</v>
      </c>
      <c r="AA59" s="34">
        <v>6769570</v>
      </c>
      <c r="AB59" s="34">
        <v>37569.5</v>
      </c>
      <c r="AC59" s="20">
        <v>233</v>
      </c>
      <c r="AD59" s="18">
        <v>8</v>
      </c>
    </row>
    <row r="60" spans="1:30" x14ac:dyDescent="0.2">
      <c r="A60" s="17" t="s">
        <v>397</v>
      </c>
      <c r="B60" s="28">
        <v>1181905</v>
      </c>
      <c r="C60" s="23" t="s">
        <v>54</v>
      </c>
      <c r="D60" s="28" t="s">
        <v>398</v>
      </c>
      <c r="E60" s="18" t="s">
        <v>399</v>
      </c>
      <c r="F60" s="24">
        <v>40300136.100000001</v>
      </c>
      <c r="G60" s="24">
        <v>63968470</v>
      </c>
      <c r="H60" s="18" t="s">
        <v>47</v>
      </c>
      <c r="J60" s="18" t="s">
        <v>132</v>
      </c>
      <c r="K60" s="18" t="s">
        <v>131</v>
      </c>
      <c r="L60" s="32" t="s">
        <v>18</v>
      </c>
      <c r="M60" s="18" t="s">
        <v>259</v>
      </c>
      <c r="N60" s="18">
        <v>20220322</v>
      </c>
      <c r="P60" s="18" t="s">
        <v>91</v>
      </c>
      <c r="Q60" s="18" t="s">
        <v>66</v>
      </c>
      <c r="Y60" s="19" t="s">
        <v>75</v>
      </c>
      <c r="AA60" s="34">
        <v>39163681</v>
      </c>
      <c r="AB60" s="34">
        <v>23013076</v>
      </c>
      <c r="AC60" s="20">
        <v>11601</v>
      </c>
      <c r="AD60" s="18">
        <v>8</v>
      </c>
    </row>
    <row r="61" spans="1:30" x14ac:dyDescent="0.2">
      <c r="A61" s="17" t="s">
        <v>379</v>
      </c>
      <c r="B61" s="28">
        <v>1179385</v>
      </c>
      <c r="C61" s="23" t="s">
        <v>54</v>
      </c>
      <c r="D61" s="28" t="s">
        <v>380</v>
      </c>
      <c r="E61" s="18" t="s">
        <v>381</v>
      </c>
      <c r="F61" s="24">
        <v>5613902.6399999997</v>
      </c>
      <c r="G61" s="24">
        <v>70173783</v>
      </c>
      <c r="H61" s="18" t="s">
        <v>47</v>
      </c>
      <c r="J61" s="18" t="s">
        <v>255</v>
      </c>
      <c r="K61" s="18" t="s">
        <v>95</v>
      </c>
      <c r="L61" s="32" t="s">
        <v>18</v>
      </c>
      <c r="M61" s="18" t="s">
        <v>259</v>
      </c>
      <c r="N61" s="18">
        <v>20180302</v>
      </c>
      <c r="Q61" s="18" t="s">
        <v>66</v>
      </c>
      <c r="Y61" s="19" t="s">
        <v>75</v>
      </c>
      <c r="AA61" s="34">
        <v>10889110</v>
      </c>
      <c r="AB61" s="34">
        <v>1151872.5</v>
      </c>
      <c r="AC61" s="20">
        <v>1792</v>
      </c>
      <c r="AD61" s="18">
        <v>8</v>
      </c>
    </row>
    <row r="62" spans="1:30" x14ac:dyDescent="0.2">
      <c r="A62" s="17" t="s">
        <v>310</v>
      </c>
      <c r="B62" s="28">
        <v>1023809</v>
      </c>
      <c r="C62" s="23" t="s">
        <v>54</v>
      </c>
      <c r="D62" s="28" t="s">
        <v>311</v>
      </c>
      <c r="E62" s="18" t="s">
        <v>312</v>
      </c>
      <c r="F62" s="24">
        <v>4571128.45</v>
      </c>
      <c r="G62" s="24">
        <v>91422569</v>
      </c>
      <c r="H62" s="18" t="s">
        <v>47</v>
      </c>
      <c r="J62" s="18" t="s">
        <v>365</v>
      </c>
      <c r="K62" s="18" t="s">
        <v>95</v>
      </c>
      <c r="L62" s="32" t="s">
        <v>18</v>
      </c>
      <c r="P62" s="18" t="s">
        <v>91</v>
      </c>
      <c r="Y62" s="19" t="s">
        <v>75</v>
      </c>
      <c r="AA62" s="34">
        <v>1577806</v>
      </c>
      <c r="AB62" s="34">
        <v>96616</v>
      </c>
      <c r="AC62" s="20">
        <v>372</v>
      </c>
      <c r="AD62" s="18">
        <v>8</v>
      </c>
    </row>
    <row r="63" spans="1:30" x14ac:dyDescent="0.2">
      <c r="A63" s="17" t="s">
        <v>323</v>
      </c>
      <c r="B63" s="28">
        <v>1122101</v>
      </c>
      <c r="C63" s="23" t="s">
        <v>54</v>
      </c>
      <c r="D63" s="28" t="s">
        <v>324</v>
      </c>
      <c r="E63" s="18" t="s">
        <v>325</v>
      </c>
      <c r="F63" s="24">
        <v>18572856.5</v>
      </c>
      <c r="G63" s="24">
        <v>161503100</v>
      </c>
      <c r="H63" s="18" t="s">
        <v>47</v>
      </c>
      <c r="J63" s="18" t="s">
        <v>326</v>
      </c>
      <c r="K63" s="18" t="s">
        <v>150</v>
      </c>
      <c r="L63" s="32" t="s">
        <v>18</v>
      </c>
      <c r="M63" s="18" t="s">
        <v>261</v>
      </c>
      <c r="N63" s="18">
        <v>20210111</v>
      </c>
      <c r="P63" s="18" t="s">
        <v>91</v>
      </c>
      <c r="Q63" s="18" t="s">
        <v>66</v>
      </c>
      <c r="Y63" s="19" t="s">
        <v>48</v>
      </c>
      <c r="AA63" s="34">
        <v>7560123</v>
      </c>
      <c r="AB63" s="34">
        <v>987565</v>
      </c>
      <c r="AC63" s="20">
        <v>898</v>
      </c>
      <c r="AD63" s="18">
        <v>8</v>
      </c>
    </row>
    <row r="64" spans="1:30" x14ac:dyDescent="0.2">
      <c r="A64" s="17" t="s">
        <v>393</v>
      </c>
      <c r="B64" s="28">
        <v>1181035</v>
      </c>
      <c r="C64" s="23" t="s">
        <v>54</v>
      </c>
      <c r="D64" s="28" t="s">
        <v>394</v>
      </c>
      <c r="E64" s="18" t="s">
        <v>395</v>
      </c>
      <c r="F64" s="24">
        <v>20537888.510000002</v>
      </c>
      <c r="G64" s="24">
        <v>50092411</v>
      </c>
      <c r="H64" s="18" t="s">
        <v>47</v>
      </c>
      <c r="J64" s="18" t="s">
        <v>396</v>
      </c>
      <c r="K64" s="18" t="s">
        <v>95</v>
      </c>
      <c r="L64" s="32" t="s">
        <v>18</v>
      </c>
      <c r="M64" s="18" t="s">
        <v>259</v>
      </c>
      <c r="N64" s="18">
        <v>20211126</v>
      </c>
      <c r="P64" s="18" t="s">
        <v>91</v>
      </c>
      <c r="Q64" s="18" t="s">
        <v>66</v>
      </c>
      <c r="Y64" s="19" t="s">
        <v>75</v>
      </c>
      <c r="AA64" s="34">
        <v>6253851</v>
      </c>
      <c r="AB64" s="34">
        <v>3292124.5</v>
      </c>
      <c r="AC64" s="20">
        <v>2253</v>
      </c>
      <c r="AD64" s="18">
        <v>8</v>
      </c>
    </row>
    <row r="65" spans="1:30" x14ac:dyDescent="0.2">
      <c r="A65" s="17" t="s">
        <v>302</v>
      </c>
      <c r="B65" s="28">
        <v>14569</v>
      </c>
      <c r="C65" s="23" t="s">
        <v>54</v>
      </c>
      <c r="D65" s="28" t="s">
        <v>303</v>
      </c>
      <c r="E65" s="18" t="s">
        <v>304</v>
      </c>
      <c r="F65" s="24">
        <v>2783847.33</v>
      </c>
      <c r="G65" s="24">
        <v>30931637</v>
      </c>
      <c r="H65" s="18" t="s">
        <v>47</v>
      </c>
      <c r="J65" s="18" t="s">
        <v>306</v>
      </c>
      <c r="K65" s="18" t="s">
        <v>305</v>
      </c>
      <c r="L65" s="32" t="s">
        <v>18</v>
      </c>
      <c r="M65" s="18" t="s">
        <v>256</v>
      </c>
      <c r="N65" s="18">
        <v>20180105</v>
      </c>
      <c r="Y65" s="19" t="s">
        <v>48</v>
      </c>
      <c r="AA65" s="34">
        <v>1819129</v>
      </c>
      <c r="AB65" s="34">
        <v>188505</v>
      </c>
      <c r="AC65" s="20">
        <v>318</v>
      </c>
      <c r="AD65" s="18">
        <v>8</v>
      </c>
    </row>
    <row r="66" spans="1:30" x14ac:dyDescent="0.2">
      <c r="A66" s="17" t="s">
        <v>351</v>
      </c>
      <c r="B66" s="28">
        <v>1023697</v>
      </c>
      <c r="C66" s="23" t="s">
        <v>54</v>
      </c>
      <c r="D66" s="28" t="s">
        <v>352</v>
      </c>
      <c r="E66" s="18" t="s">
        <v>353</v>
      </c>
      <c r="F66" s="24">
        <v>5946990.3899999997</v>
      </c>
      <c r="G66" s="24">
        <v>198233013</v>
      </c>
      <c r="H66" s="18" t="s">
        <v>47</v>
      </c>
      <c r="J66" s="18" t="s">
        <v>467</v>
      </c>
      <c r="K66" s="18" t="s">
        <v>370</v>
      </c>
      <c r="L66" s="32" t="s">
        <v>18</v>
      </c>
      <c r="M66" s="18" t="s">
        <v>256</v>
      </c>
      <c r="N66" s="18">
        <v>20130205</v>
      </c>
      <c r="Y66" s="19" t="s">
        <v>116</v>
      </c>
      <c r="AA66" s="34">
        <v>25415571</v>
      </c>
      <c r="AB66" s="34">
        <v>799150.5</v>
      </c>
      <c r="AC66" s="20">
        <v>489</v>
      </c>
      <c r="AD66" s="18">
        <v>8</v>
      </c>
    </row>
    <row r="67" spans="1:30" x14ac:dyDescent="0.2">
      <c r="A67" s="17" t="s">
        <v>415</v>
      </c>
      <c r="B67" s="28">
        <v>1184070</v>
      </c>
      <c r="C67" s="23" t="s">
        <v>54</v>
      </c>
      <c r="D67" s="28" t="s">
        <v>416</v>
      </c>
      <c r="E67" s="18" t="s">
        <v>417</v>
      </c>
      <c r="F67" s="24">
        <v>2529999.77</v>
      </c>
      <c r="G67" s="24">
        <v>10999999</v>
      </c>
      <c r="H67" s="18" t="s">
        <v>47</v>
      </c>
      <c r="J67" s="18" t="s">
        <v>418</v>
      </c>
      <c r="K67" s="18" t="s">
        <v>81</v>
      </c>
      <c r="L67" s="32" t="s">
        <v>18</v>
      </c>
      <c r="M67" s="18" t="s">
        <v>259</v>
      </c>
      <c r="N67" s="18">
        <v>20231115</v>
      </c>
      <c r="Q67" s="18" t="s">
        <v>66</v>
      </c>
      <c r="Y67" s="19" t="s">
        <v>75</v>
      </c>
      <c r="AA67" s="34">
        <v>1117159</v>
      </c>
      <c r="AB67" s="34">
        <v>181349</v>
      </c>
      <c r="AC67" s="20">
        <v>281</v>
      </c>
      <c r="AD67" s="18">
        <v>4</v>
      </c>
    </row>
    <row r="68" spans="1:30" x14ac:dyDescent="0.2">
      <c r="A68" s="17" t="s">
        <v>278</v>
      </c>
      <c r="B68" s="28">
        <v>22292</v>
      </c>
      <c r="C68" s="23" t="s">
        <v>54</v>
      </c>
      <c r="D68" s="28" t="s">
        <v>279</v>
      </c>
      <c r="E68" s="18" t="s">
        <v>280</v>
      </c>
      <c r="F68" s="24">
        <v>773241.28</v>
      </c>
      <c r="G68" s="24">
        <v>19331032</v>
      </c>
      <c r="H68" s="18" t="s">
        <v>47</v>
      </c>
      <c r="J68" s="18" t="s">
        <v>189</v>
      </c>
      <c r="K68" s="18" t="s">
        <v>107</v>
      </c>
      <c r="L68" s="32" t="s">
        <v>18</v>
      </c>
      <c r="Y68" s="19" t="s">
        <v>48</v>
      </c>
    </row>
  </sheetData>
  <autoFilter ref="A10:AD68" xr:uid="{00000000-0009-0000-0000-000002000000}">
    <sortState xmlns:xlrd2="http://schemas.microsoft.com/office/spreadsheetml/2017/richdata2" ref="A11:AD68">
      <sortCondition ref="H10:H68"/>
    </sortState>
  </autoFilter>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US Issuers August 2025</vt:lpstr>
      <vt:lpstr>TSXV US Issuers August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Marvie Quintana</cp:lastModifiedBy>
  <dcterms:created xsi:type="dcterms:W3CDTF">2012-10-12T19:37:14Z</dcterms:created>
  <dcterms:modified xsi:type="dcterms:W3CDTF">2025-09-18T18:23:46Z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