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2_December 2025\"/>
    </mc:Choice>
  </mc:AlternateContent>
  <xr:revisionPtr revIDLastSave="0" documentId="13_ncr:1_{F53A863A-E5CD-48DE-8F5F-3149C179DF74}"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TSXV Israel December 2025" sheetId="1" r:id="rId2"/>
  </sheets>
  <definedNames>
    <definedName name="_xlnm._FilterDatabase" localSheetId="1" hidden="1">'TSX TSXV Israel December 2025'!$A$10:$X$34</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TSXV Israel December 2025'!$B$10:$X$10</definedName>
    <definedName name="TSXV_20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 l="1"/>
  <c r="C8" i="1"/>
</calcChain>
</file>

<file path=xl/sharedStrings.xml><?xml version="1.0" encoding="utf-8"?>
<sst xmlns="http://schemas.openxmlformats.org/spreadsheetml/2006/main" count="296" uniqueCount="144">
  <si>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</si>
  <si>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</si>
  <si>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</si>
  <si>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</si>
  <si>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</si>
  <si>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</si>
  <si>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</si>
  <si>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</si>
  <si>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</si>
  <si>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</si>
  <si>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</si>
  <si>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</si>
  <si>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Sub
Sector</t>
  </si>
  <si>
    <t>Number of
Months of 
Trading Data</t>
  </si>
  <si>
    <t xml:space="preserve">This information is provided for information purposes only.  Neither TMX Group Limited nor any of its affiliated companies represents, warrants or guarantees the accuracy or completeness of the information contained in this document </t>
  </si>
  <si>
    <t>Co_ID</t>
  </si>
  <si>
    <t>Consumer Products &amp; Services
Sub-Sector</t>
  </si>
  <si>
    <t>Israel Related</t>
  </si>
  <si>
    <t>Interlisted I</t>
  </si>
  <si>
    <t>Trading 
on OTC</t>
  </si>
  <si>
    <t>Listing Date</t>
  </si>
  <si>
    <t>Number of Issuers</t>
  </si>
  <si>
    <t>Total Market Cap (C$)</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</si>
  <si>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</si>
  <si>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</si>
  <si>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</si>
  <si>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</si>
  <si>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</si>
  <si>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</si>
  <si>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</si>
  <si>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</si>
  <si>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TSX</t>
  </si>
  <si>
    <t>TSXV</t>
  </si>
  <si>
    <t>CPC</t>
  </si>
  <si>
    <t>Blockchain/Cryptocurrency</t>
  </si>
  <si>
    <t>QC</t>
  </si>
  <si>
    <t>Consumer Products &amp; Services</t>
  </si>
  <si>
    <t>BC</t>
  </si>
  <si>
    <t>Other</t>
  </si>
  <si>
    <t>TSXV Grad</t>
  </si>
  <si>
    <t>Y</t>
  </si>
  <si>
    <t>V-04500</t>
  </si>
  <si>
    <t>Adcore Inc.</t>
  </si>
  <si>
    <t>ADCO</t>
  </si>
  <si>
    <t>Israel</t>
  </si>
  <si>
    <t>OTCQX</t>
  </si>
  <si>
    <t>Internet Software &amp; Services</t>
  </si>
  <si>
    <t>Oil &amp; Gas</t>
  </si>
  <si>
    <t>Agriculture</t>
  </si>
  <si>
    <t>MB</t>
  </si>
  <si>
    <t>Australia</t>
  </si>
  <si>
    <t>AIM</t>
  </si>
  <si>
    <t>NasdaqGM</t>
  </si>
  <si>
    <t>Consumer Staples</t>
  </si>
  <si>
    <t>OTCQB</t>
  </si>
  <si>
    <t>Life Sciences</t>
  </si>
  <si>
    <t>Biotechnology</t>
  </si>
  <si>
    <t>Pharmaceuticals</t>
  </si>
  <si>
    <t>BAY0005</t>
  </si>
  <si>
    <t>Baylin Technologies Inc.</t>
  </si>
  <si>
    <t>BYL</t>
  </si>
  <si>
    <t>Hardware &amp; Equipment</t>
  </si>
  <si>
    <t>V-04579</t>
  </si>
  <si>
    <t>Bitfarms Ltd.</t>
  </si>
  <si>
    <t>BITF</t>
  </si>
  <si>
    <t>Fintech</t>
  </si>
  <si>
    <t>Australia/NZ/PNG</t>
  </si>
  <si>
    <t>V-03983</t>
  </si>
  <si>
    <t>Else Nutrition Holdings Inc.</t>
  </si>
  <si>
    <t>BABY</t>
  </si>
  <si>
    <t>QT</t>
  </si>
  <si>
    <t>QT from NEX</t>
  </si>
  <si>
    <t>RTO</t>
  </si>
  <si>
    <t>V-02666</t>
  </si>
  <si>
    <t>Eco (Atlantic) Oil &amp; Gas Ltd.</t>
  </si>
  <si>
    <t>EOG</t>
  </si>
  <si>
    <t>V-02744</t>
  </si>
  <si>
    <t>Water Ways Technologies Inc.</t>
  </si>
  <si>
    <t>WWT</t>
  </si>
  <si>
    <t>V-03742</t>
  </si>
  <si>
    <t>Vaxil Bio Ltd.</t>
  </si>
  <si>
    <t>VXL</t>
  </si>
  <si>
    <t>V-04016</t>
  </si>
  <si>
    <t>NurExone Biologic Inc.</t>
  </si>
  <si>
    <t>NRX</t>
  </si>
  <si>
    <t>V-04198</t>
  </si>
  <si>
    <t>Zoomd Technologies Ltd.</t>
  </si>
  <si>
    <t>ZOMD</t>
  </si>
  <si>
    <t>V-04259</t>
  </si>
  <si>
    <t>Kidoz Inc.</t>
  </si>
  <si>
    <t>IPO/CPC</t>
  </si>
  <si>
    <t>V-04482</t>
  </si>
  <si>
    <t>Cann-is Capital Corp.</t>
  </si>
  <si>
    <t>NIS.P</t>
  </si>
  <si>
    <t>V-04495</t>
  </si>
  <si>
    <t>Banxa Holdings Inc.</t>
  </si>
  <si>
    <t>BNXA</t>
  </si>
  <si>
    <t>V-04545</t>
  </si>
  <si>
    <t>V-04613</t>
  </si>
  <si>
    <t>Plantify Foods Inc.</t>
  </si>
  <si>
    <t>PTFY</t>
  </si>
  <si>
    <t>V-04635</t>
  </si>
  <si>
    <t>V-04679</t>
  </si>
  <si>
    <t>SuperBuzz Inc.</t>
  </si>
  <si>
    <t>SPZ</t>
  </si>
  <si>
    <t>V-04680</t>
  </si>
  <si>
    <t>V-04766</t>
  </si>
  <si>
    <t>Alterego Ventures 24 Corp.</t>
  </si>
  <si>
    <t>ALTR.P</t>
  </si>
  <si>
    <t>V-04814</t>
  </si>
  <si>
    <t>Wellfield Technologies Inc.</t>
  </si>
  <si>
    <t>WFLD</t>
  </si>
  <si>
    <t>V-04852</t>
  </si>
  <si>
    <t>V-04878</t>
  </si>
  <si>
    <t>Solid Impact Investments Corp.</t>
  </si>
  <si>
    <t>SOLI.P</t>
  </si>
  <si>
    <t>IC Group Holdings Inc.</t>
  </si>
  <si>
    <t>ICGH</t>
  </si>
  <si>
    <t>Eshbal Functional Food Inc.</t>
  </si>
  <si>
    <t>ESBL</t>
  </si>
  <si>
    <t>KDOZ</t>
  </si>
  <si>
    <t>V-04654</t>
  </si>
  <si>
    <t>VVT Med Inc.</t>
  </si>
  <si>
    <t>VVTM</t>
  </si>
  <si>
    <t>RTO from NEX</t>
  </si>
  <si>
    <t>Healthcare Facilities and Equipment</t>
  </si>
  <si>
    <t>V-04762</t>
  </si>
  <si>
    <t>Neurothera Labs Inc.</t>
  </si>
  <si>
    <t>NTLX</t>
  </si>
  <si>
    <t>Seegnal Inc.</t>
  </si>
  <si>
    <t>SEGN</t>
  </si>
  <si>
    <t>Healthcare Technology</t>
  </si>
  <si>
    <t>X-1315</t>
  </si>
  <si>
    <t>Beyond Oil Ltd.</t>
  </si>
  <si>
    <t>BOIL</t>
  </si>
  <si>
    <t>Industrial Products &amp; Services</t>
  </si>
  <si>
    <t>© 2026 TSX Inc. All Rights Reserved. Do not copy, distribute, sell or modify this document without TSX Inc.'s prior written consent.</t>
  </si>
  <si>
    <t>Market Cap (C$)
31-December-2025</t>
  </si>
  <si>
    <t>O/S Shares
31-December-2025</t>
  </si>
  <si>
    <t>Volume YTD
31-December-2025</t>
  </si>
  <si>
    <t>Value (C$) YTD
31-December-2025</t>
  </si>
  <si>
    <t>Number of 
Trades YTD
31-December-2025</t>
  </si>
  <si>
    <t>Sparrowhawk Opportunity Corp.</t>
  </si>
  <si>
    <t>SHK.P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</si>
</sst>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b/>
      <sz val="10"/>
      <name val="Calibri"/>
      <family val="2"/>
    </font>
    <font>
      <sz val="8"/>
      <name val="Arial"/>
      <family val="2"/>
    </font>
    <font>
      <sz val="8"/>
      <color indexed="8"/>
      <name val="Arial"/>
      <family val="2"/>
    </font>
    <font>
      <b/>
      <sz val="12"/>
      <color theme="0"/>
      <name val="Calibri"/>
      <family val="2"/>
      <scheme val="minor"/>
    </font>
    <font>
      <sz val="10"/>
      <name val="Arial"/>
    </font>
  </fonts>
  <fills count="4">
    <fill>
      <patternFill patternType="none"/>
    </fill>
    <fill>
      <patternFill patternType="gray125"/>
    </fill>
    <fill>
      <patternFill patternType="solid">
        <fgColor indexed="18"/>
        <bgColor indexed="64"/>
      </patternFill>
    </fill>
    <fill>
      <patternFill patternType="solid">
        <fgColor rgb="FF309299"/>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0" fontId="1" fillId="0" borderId="0"/>
    <xf numFmtId="0" fontId="6" fillId="0" borderId="0" applyAlignment="0"/>
    <xf numFmtId="9" fontId="8" fillId="0" borderId="0" applyFont="0" applyFill="0" applyBorder="0" applyAlignment="0" applyProtection="0"/>
  </cellStyleXfs>
  <cellXfs count="33">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4" fillId="0" borderId="1" xfId="0" applyFont="1" applyFill="1" applyBorder="1" applyAlignment="1">
      <alignment horizontal="center"/>
    </xf>
    <xf numFmtId="0" fontId="4" fillId="0" borderId="1" xfId="0" applyFont="1" applyFill="1" applyBorder="1" applyAlignment="1"/>
    <xf numFmtId="0" fontId="4" fillId="0" borderId="1" xfId="0" applyFont="1" applyFill="1" applyBorder="1" applyAlignment="1">
      <alignment horizontal="center" wrapText="1"/>
    </xf>
    <xf numFmtId="164" fontId="4"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3" fillId="0" borderId="0" xfId="0" applyFont="1" applyAlignment="1"/>
    <xf numFmtId="0" fontId="7" fillId="3" borderId="2"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37" fontId="7" fillId="3" borderId="8" xfId="1" applyNumberFormat="1" applyFont="1" applyFill="1" applyBorder="1" applyAlignment="1">
      <alignment horizontal="center"/>
    </xf>
    <xf numFmtId="37" fontId="7" fillId="3" borderId="9" xfId="1" applyNumberFormat="1" applyFont="1" applyFill="1" applyBorder="1" applyAlignment="1">
      <alignment horizontal="center"/>
    </xf>
    <xf numFmtId="0" fontId="7" fillId="3" borderId="3" xfId="0" applyFont="1" applyFill="1" applyBorder="1" applyAlignment="1"/>
    <xf numFmtId="0" fontId="7" fillId="3" borderId="4" xfId="0" applyFont="1" applyFill="1" applyBorder="1" applyAlignment="1"/>
    <xf numFmtId="0" fontId="7" fillId="3" borderId="0" xfId="0" applyFont="1" applyFill="1" applyBorder="1" applyAlignment="1"/>
    <xf numFmtId="0" fontId="7" fillId="3" borderId="6" xfId="0" applyFont="1" applyFill="1" applyBorder="1" applyAlignment="1"/>
    <xf numFmtId="0" fontId="7" fillId="3" borderId="5" xfId="0" applyFont="1" applyFill="1" applyBorder="1" applyAlignment="1"/>
    <xf numFmtId="9" fontId="4" fillId="0" borderId="1" xfId="4" applyFont="1" applyFill="1" applyBorder="1" applyAlignment="1">
      <alignment horizontal="center"/>
    </xf>
  </cellXfs>
  <cellStyles count="5">
    <cellStyle name="Comma" xfId="1" builtinId="3"/>
    <cellStyle name="Normal" xfId="0" builtinId="0"/>
    <cellStyle name="Normal 2" xfId="2" xr:uid="{00000000-0005-0000-0000-000002000000}"/>
    <cellStyle name="Percent" xfId="4" builtinId="5"/>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23</v>
      </c>
      <c r="C1" t="s">
        <v>24</v>
      </c>
      <c r="D1" t="s">
        <v>25</v>
      </c>
      <c r="E1"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4"/>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28.42578125" style="17" bestFit="1" customWidth="1"/>
    <col min="4" max="4" width="11" style="18" bestFit="1" customWidth="1"/>
    <col min="5" max="5" width="22.5703125" style="20" bestFit="1" customWidth="1"/>
    <col min="6" max="6" width="16.7109375" style="20" bestFit="1" customWidth="1"/>
    <col min="7" max="7" width="17" style="18" bestFit="1" customWidth="1"/>
    <col min="8" max="8" width="27.140625" style="19" bestFit="1" customWidth="1"/>
    <col min="9" max="9" width="24" style="18" bestFit="1" customWidth="1"/>
    <col min="10" max="10" width="12.7109375" style="18" bestFit="1" customWidth="1"/>
    <col min="11" max="11" width="16.42578125" style="18" bestFit="1" customWidth="1"/>
    <col min="12" max="13" width="15.5703125" style="18" bestFit="1" customWidth="1"/>
    <col min="14" max="14" width="15" style="18" bestFit="1" customWidth="1"/>
    <col min="15" max="15" width="12" style="18" bestFit="1" customWidth="1"/>
    <col min="16" max="16" width="12.42578125" style="18" bestFit="1" customWidth="1"/>
    <col min="17" max="17" width="11.85546875" style="18" bestFit="1" customWidth="1"/>
    <col min="18" max="18" width="30.28515625" style="18" bestFit="1" customWidth="1"/>
    <col min="19" max="19" width="25.42578125" style="18" bestFit="1" customWidth="1"/>
    <col min="20" max="20" width="27.140625" style="19" bestFit="1" customWidth="1"/>
    <col min="21" max="21" width="16.7109375" style="20" bestFit="1" customWidth="1"/>
    <col min="22" max="22" width="18.42578125" style="20" bestFit="1" customWidth="1"/>
    <col min="23" max="23" width="16.7109375" style="20" bestFit="1" customWidth="1"/>
    <col min="24" max="24" width="16.28515625" style="17" bestFit="1" customWidth="1"/>
    <col min="25" max="16384" width="9.140625" style="17"/>
  </cols>
  <sheetData>
    <row r="1" spans="1:24" s="7" customFormat="1" x14ac:dyDescent="0.2">
      <c r="B1" s="2" t="s">
        <v>14</v>
      </c>
      <c r="D1" s="1"/>
      <c r="E1" s="6"/>
      <c r="F1" s="4"/>
      <c r="G1" s="1"/>
      <c r="H1" s="6"/>
      <c r="I1" s="1"/>
      <c r="J1" s="1"/>
      <c r="K1" s="1"/>
      <c r="L1" s="1"/>
      <c r="M1" s="1"/>
      <c r="N1" s="1"/>
      <c r="O1" s="1"/>
      <c r="P1" s="1"/>
      <c r="Q1" s="1"/>
      <c r="R1" s="1"/>
      <c r="S1" s="1"/>
      <c r="T1" s="6"/>
      <c r="U1" s="6"/>
      <c r="V1" s="6"/>
      <c r="W1" s="6"/>
    </row>
    <row r="2" spans="1:24" s="7" customFormat="1" x14ac:dyDescent="0.2">
      <c r="B2" s="2" t="s">
        <v>2</v>
      </c>
      <c r="D2" s="1"/>
      <c r="E2" s="4"/>
      <c r="F2" s="6"/>
      <c r="G2" s="1"/>
      <c r="H2" s="1"/>
      <c r="I2" s="1"/>
      <c r="J2" s="1"/>
      <c r="K2" s="1"/>
      <c r="L2" s="1"/>
      <c r="M2" s="1"/>
      <c r="N2" s="1"/>
      <c r="O2" s="1"/>
      <c r="P2" s="1"/>
      <c r="Q2" s="1"/>
      <c r="R2" s="1"/>
      <c r="S2" s="1"/>
      <c r="T2" s="6"/>
      <c r="U2" s="6"/>
      <c r="V2" s="6"/>
      <c r="W2" s="6"/>
    </row>
    <row r="3" spans="1:24" s="7" customFormat="1" x14ac:dyDescent="0.2">
      <c r="B3" s="2" t="s">
        <v>136</v>
      </c>
      <c r="D3" s="1"/>
      <c r="E3" s="4"/>
      <c r="F3" s="6"/>
      <c r="G3" s="1"/>
      <c r="H3" s="1"/>
      <c r="I3" s="1"/>
      <c r="J3" s="1"/>
      <c r="K3" s="1"/>
      <c r="L3" s="1"/>
      <c r="M3" s="1"/>
      <c r="N3" s="1"/>
      <c r="O3" s="1"/>
      <c r="P3" s="1"/>
      <c r="Q3" s="1"/>
      <c r="R3" s="1"/>
      <c r="S3" s="1"/>
      <c r="T3" s="6"/>
      <c r="U3" s="6"/>
      <c r="V3" s="6"/>
      <c r="W3" s="6"/>
    </row>
    <row r="4" spans="1:24" s="12" customFormat="1" ht="3.4" customHeight="1" x14ac:dyDescent="0.2">
      <c r="B4" s="8"/>
      <c r="C4" s="9"/>
      <c r="D4" s="8"/>
      <c r="E4" s="10"/>
      <c r="F4" s="11"/>
      <c r="G4" s="8"/>
      <c r="H4" s="8"/>
      <c r="I4" s="8"/>
      <c r="J4" s="8"/>
      <c r="K4" s="8"/>
      <c r="L4" s="8"/>
      <c r="M4" s="8"/>
      <c r="N4" s="8"/>
      <c r="O4" s="8"/>
      <c r="P4" s="8"/>
      <c r="Q4" s="8"/>
      <c r="R4" s="8"/>
      <c r="S4" s="8"/>
      <c r="T4" s="11"/>
      <c r="U4" s="11"/>
      <c r="V4" s="11"/>
      <c r="W4" s="11"/>
    </row>
    <row r="5" spans="1:24" s="7" customFormat="1" ht="13.5" thickBot="1" x14ac:dyDescent="0.25">
      <c r="B5" s="1"/>
      <c r="C5" s="3"/>
      <c r="D5" s="1"/>
      <c r="E5" s="5"/>
      <c r="F5" s="6"/>
      <c r="G5" s="1"/>
      <c r="H5" s="1"/>
      <c r="I5" s="1"/>
      <c r="J5" s="1"/>
      <c r="K5" s="1"/>
      <c r="L5" s="1"/>
      <c r="M5" s="1"/>
      <c r="N5" s="1"/>
      <c r="O5" s="1"/>
      <c r="P5" s="1"/>
      <c r="Q5" s="1"/>
      <c r="R5" s="1"/>
      <c r="S5" s="1"/>
      <c r="T5" s="6"/>
      <c r="U5" s="6"/>
      <c r="V5" s="6"/>
      <c r="W5" s="6"/>
    </row>
    <row r="6" spans="1:24" s="7" customFormat="1" ht="15.75" x14ac:dyDescent="0.25">
      <c r="B6" s="1"/>
      <c r="C6" s="22" t="s">
        <v>21</v>
      </c>
      <c r="D6" s="27"/>
      <c r="E6" s="27" t="s">
        <v>22</v>
      </c>
      <c r="F6" s="28"/>
      <c r="G6" s="1"/>
      <c r="H6" s="1"/>
      <c r="I6" s="1"/>
      <c r="J6" s="1"/>
      <c r="K6" s="1"/>
      <c r="L6" s="1"/>
      <c r="M6" s="1"/>
      <c r="N6" s="1"/>
      <c r="O6" s="1"/>
      <c r="P6" s="1"/>
      <c r="Q6" s="1"/>
      <c r="R6" s="1"/>
      <c r="S6" s="1"/>
      <c r="T6" s="6"/>
      <c r="U6" s="6"/>
      <c r="V6" s="6"/>
      <c r="W6" s="6"/>
    </row>
    <row r="7" spans="1:24" s="7" customFormat="1" ht="6.75" customHeight="1" x14ac:dyDescent="0.25">
      <c r="B7" s="1"/>
      <c r="C7" s="31"/>
      <c r="D7" s="29"/>
      <c r="E7" s="29"/>
      <c r="F7" s="30"/>
      <c r="G7" s="1"/>
      <c r="H7" s="1"/>
      <c r="I7" s="1"/>
      <c r="J7" s="1"/>
      <c r="K7" s="1"/>
      <c r="L7" s="1"/>
      <c r="M7" s="1"/>
      <c r="N7" s="1"/>
      <c r="O7" s="1"/>
      <c r="P7" s="1"/>
      <c r="Q7" s="1"/>
      <c r="R7" s="1"/>
      <c r="S7" s="1"/>
      <c r="T7" s="6"/>
      <c r="U7" s="6"/>
      <c r="V7" s="6"/>
      <c r="W7" s="6"/>
    </row>
    <row r="8" spans="1:24" s="7" customFormat="1" ht="16.5" thickBot="1" x14ac:dyDescent="0.3">
      <c r="B8" s="1"/>
      <c r="C8" s="23">
        <f>SUBTOTAL(3,C11:C34)</f>
        <v>24</v>
      </c>
      <c r="D8" s="24"/>
      <c r="E8" s="25">
        <f>SUBTOTAL(9,E11:E34)</f>
        <v>2745289468.8049994</v>
      </c>
      <c r="F8" s="26"/>
      <c r="G8" s="1"/>
      <c r="H8" s="1"/>
      <c r="I8" s="1"/>
      <c r="J8" s="1"/>
      <c r="K8" s="1"/>
      <c r="L8" s="1"/>
      <c r="M8" s="1"/>
      <c r="N8" s="1"/>
      <c r="O8" s="1"/>
      <c r="P8" s="1"/>
      <c r="Q8" s="1"/>
      <c r="R8" s="1"/>
      <c r="S8" s="1"/>
      <c r="T8" s="6"/>
      <c r="U8" s="6"/>
      <c r="V8" s="6"/>
      <c r="W8" s="6"/>
    </row>
    <row r="9" spans="1:24" s="7" customFormat="1" x14ac:dyDescent="0.2">
      <c r="B9" s="1"/>
      <c r="C9" s="3"/>
      <c r="D9" s="1"/>
      <c r="E9" s="5"/>
      <c r="F9" s="6"/>
      <c r="G9" s="1"/>
      <c r="H9" s="1"/>
      <c r="I9" s="1"/>
      <c r="J9" s="1"/>
      <c r="K9" s="1"/>
      <c r="L9" s="1"/>
      <c r="M9" s="1"/>
      <c r="N9" s="1"/>
      <c r="O9" s="1"/>
      <c r="P9" s="1"/>
      <c r="Q9" s="1"/>
      <c r="R9" s="1"/>
      <c r="S9" s="1"/>
      <c r="T9" s="6"/>
      <c r="U9" s="6"/>
      <c r="V9" s="6"/>
      <c r="W9" s="6"/>
    </row>
    <row r="10" spans="1:24" s="13" customFormat="1" ht="39" thickBot="1" x14ac:dyDescent="0.25">
      <c r="A10" s="32" t="s">
        <v>15</v>
      </c>
      <c r="B10" s="14" t="s">
        <v>0</v>
      </c>
      <c r="C10" s="14" t="s">
        <v>3</v>
      </c>
      <c r="D10" s="15" t="s">
        <v>4</v>
      </c>
      <c r="E10" s="16" t="s">
        <v>137</v>
      </c>
      <c r="F10" s="16" t="s">
        <v>138</v>
      </c>
      <c r="G10" s="13" t="s">
        <v>17</v>
      </c>
      <c r="H10" s="13" t="s">
        <v>5</v>
      </c>
      <c r="I10" s="15" t="s">
        <v>12</v>
      </c>
      <c r="J10" s="15" t="s">
        <v>7</v>
      </c>
      <c r="K10" s="15" t="s">
        <v>8</v>
      </c>
      <c r="L10" s="13" t="s">
        <v>6</v>
      </c>
      <c r="M10" s="15" t="s">
        <v>20</v>
      </c>
      <c r="N10" s="15" t="s">
        <v>18</v>
      </c>
      <c r="O10" s="15" t="s">
        <v>19</v>
      </c>
      <c r="P10" s="15" t="s">
        <v>9</v>
      </c>
      <c r="Q10" s="15" t="s">
        <v>10</v>
      </c>
      <c r="R10" s="15" t="s">
        <v>16</v>
      </c>
      <c r="S10" s="15" t="s">
        <v>1</v>
      </c>
      <c r="T10" s="15" t="s">
        <v>11</v>
      </c>
      <c r="U10" s="16" t="s">
        <v>139</v>
      </c>
      <c r="V10" s="16" t="s">
        <v>140</v>
      </c>
      <c r="W10" s="16" t="s">
        <v>141</v>
      </c>
      <c r="X10" s="16" t="s">
        <v>13</v>
      </c>
    </row>
    <row r="11" spans="1:24" ht="13.5" thickTop="1" x14ac:dyDescent="0.2">
      <c r="A11" s="17" t="s">
        <v>41</v>
      </c>
      <c r="B11" s="17" t="s">
        <v>31</v>
      </c>
      <c r="C11" s="17" t="s">
        <v>42</v>
      </c>
      <c r="D11" s="18" t="s">
        <v>43</v>
      </c>
      <c r="E11" s="20">
        <v>8501787.6999999993</v>
      </c>
      <c r="F11" s="20">
        <v>60727055</v>
      </c>
      <c r="G11" s="18" t="s">
        <v>40</v>
      </c>
      <c r="H11" s="19" t="s">
        <v>30</v>
      </c>
      <c r="J11" s="18" t="s">
        <v>44</v>
      </c>
      <c r="K11" s="18" t="s">
        <v>38</v>
      </c>
      <c r="L11" s="18" t="s">
        <v>39</v>
      </c>
      <c r="M11" s="18">
        <v>20210304</v>
      </c>
      <c r="O11" s="18" t="s">
        <v>45</v>
      </c>
      <c r="P11" s="18" t="s">
        <v>40</v>
      </c>
      <c r="Q11" s="18" t="s">
        <v>40</v>
      </c>
      <c r="T11" s="18" t="s">
        <v>46</v>
      </c>
      <c r="U11" s="19">
        <v>8159540</v>
      </c>
      <c r="V11" s="20">
        <v>2132668</v>
      </c>
      <c r="W11" s="20">
        <v>2286</v>
      </c>
      <c r="X11" s="20">
        <v>12</v>
      </c>
    </row>
    <row r="12" spans="1:24" x14ac:dyDescent="0.2">
      <c r="A12" s="17" t="s">
        <v>106</v>
      </c>
      <c r="B12" s="21" t="s">
        <v>32</v>
      </c>
      <c r="C12" s="17" t="s">
        <v>107</v>
      </c>
      <c r="D12" s="18" t="s">
        <v>108</v>
      </c>
      <c r="E12" s="20">
        <v>275051.24</v>
      </c>
      <c r="F12" s="20">
        <v>6876281</v>
      </c>
      <c r="G12" s="18" t="s">
        <v>40</v>
      </c>
      <c r="H12" s="19" t="s">
        <v>33</v>
      </c>
      <c r="J12" s="18" t="s">
        <v>44</v>
      </c>
      <c r="K12" s="18" t="s">
        <v>38</v>
      </c>
      <c r="L12" s="18" t="s">
        <v>90</v>
      </c>
      <c r="M12" s="18">
        <v>20210824</v>
      </c>
      <c r="Q12" s="18" t="s">
        <v>40</v>
      </c>
      <c r="U12" s="19">
        <v>217710</v>
      </c>
      <c r="V12" s="20">
        <v>11000</v>
      </c>
      <c r="W12" s="20">
        <v>36</v>
      </c>
      <c r="X12" s="20">
        <v>11</v>
      </c>
    </row>
    <row r="13" spans="1:24" x14ac:dyDescent="0.2">
      <c r="A13" s="17" t="s">
        <v>94</v>
      </c>
      <c r="B13" s="21" t="s">
        <v>32</v>
      </c>
      <c r="C13" s="17" t="s">
        <v>95</v>
      </c>
      <c r="D13" s="18" t="s">
        <v>96</v>
      </c>
      <c r="E13" s="20">
        <v>67579842.879999995</v>
      </c>
      <c r="F13" s="20">
        <v>45662056</v>
      </c>
      <c r="G13" s="18" t="s">
        <v>40</v>
      </c>
      <c r="H13" s="19" t="s">
        <v>30</v>
      </c>
      <c r="I13" s="18" t="s">
        <v>34</v>
      </c>
      <c r="J13" s="18" t="s">
        <v>50</v>
      </c>
      <c r="K13" s="18" t="s">
        <v>66</v>
      </c>
      <c r="L13" s="18" t="s">
        <v>70</v>
      </c>
      <c r="M13" s="18">
        <v>20210106</v>
      </c>
      <c r="Q13" s="18" t="s">
        <v>40</v>
      </c>
      <c r="T13" s="19" t="s">
        <v>65</v>
      </c>
      <c r="U13" s="19">
        <v>17590490</v>
      </c>
      <c r="V13" s="20">
        <v>20380716</v>
      </c>
      <c r="W13" s="20">
        <v>9480</v>
      </c>
      <c r="X13" s="20">
        <v>12</v>
      </c>
    </row>
    <row r="14" spans="1:24" x14ac:dyDescent="0.2">
      <c r="A14" s="17" t="s">
        <v>58</v>
      </c>
      <c r="B14" s="17" t="s">
        <v>31</v>
      </c>
      <c r="C14" s="17" t="s">
        <v>59</v>
      </c>
      <c r="D14" s="18" t="s">
        <v>60</v>
      </c>
      <c r="E14" s="20">
        <v>44036238.060000002</v>
      </c>
      <c r="F14" s="20">
        <v>152699181</v>
      </c>
      <c r="G14" s="18" t="s">
        <v>40</v>
      </c>
      <c r="H14" s="19" t="s">
        <v>30</v>
      </c>
      <c r="J14" s="18" t="s">
        <v>44</v>
      </c>
      <c r="K14" s="18" t="s">
        <v>38</v>
      </c>
      <c r="L14" s="18" t="s">
        <v>29</v>
      </c>
      <c r="M14" s="18">
        <v>20131127</v>
      </c>
      <c r="O14" s="18" t="s">
        <v>54</v>
      </c>
      <c r="T14" s="18" t="s">
        <v>61</v>
      </c>
      <c r="U14" s="19">
        <v>13457714</v>
      </c>
      <c r="V14" s="20">
        <v>4453024</v>
      </c>
      <c r="W14" s="20">
        <v>4171</v>
      </c>
      <c r="X14" s="20">
        <v>12</v>
      </c>
    </row>
    <row r="15" spans="1:24" x14ac:dyDescent="0.2">
      <c r="A15" s="17" t="s">
        <v>132</v>
      </c>
      <c r="B15" s="17" t="s">
        <v>31</v>
      </c>
      <c r="C15" s="17" t="s">
        <v>133</v>
      </c>
      <c r="D15" s="18" t="s">
        <v>134</v>
      </c>
      <c r="E15" s="20">
        <v>208343990.52000001</v>
      </c>
      <c r="F15" s="20">
        <v>71107164</v>
      </c>
      <c r="G15" s="18" t="s">
        <v>40</v>
      </c>
      <c r="H15" s="19" t="s">
        <v>135</v>
      </c>
      <c r="J15" s="18" t="s">
        <v>44</v>
      </c>
      <c r="K15" s="18" t="s">
        <v>38</v>
      </c>
      <c r="L15" s="18" t="s">
        <v>38</v>
      </c>
      <c r="M15" s="18">
        <v>20251113</v>
      </c>
      <c r="T15" s="18"/>
      <c r="U15" s="19">
        <v>2824118</v>
      </c>
      <c r="V15" s="20">
        <v>9831739.5</v>
      </c>
      <c r="W15" s="20">
        <v>4500</v>
      </c>
      <c r="X15" s="20">
        <v>2</v>
      </c>
    </row>
    <row r="16" spans="1:24" x14ac:dyDescent="0.2">
      <c r="A16" s="17" t="s">
        <v>62</v>
      </c>
      <c r="B16" s="17" t="s">
        <v>31</v>
      </c>
      <c r="C16" s="17" t="s">
        <v>63</v>
      </c>
      <c r="D16" s="18" t="s">
        <v>64</v>
      </c>
      <c r="E16" s="20">
        <v>1931309009.78</v>
      </c>
      <c r="F16" s="20">
        <v>597928486</v>
      </c>
      <c r="G16" s="18" t="s">
        <v>40</v>
      </c>
      <c r="H16" s="19" t="s">
        <v>30</v>
      </c>
      <c r="I16" s="18" t="s">
        <v>34</v>
      </c>
      <c r="J16" s="18" t="s">
        <v>35</v>
      </c>
      <c r="K16" s="18" t="s">
        <v>27</v>
      </c>
      <c r="L16" s="18" t="s">
        <v>39</v>
      </c>
      <c r="M16" s="18">
        <v>20220408</v>
      </c>
      <c r="N16" s="18" t="s">
        <v>52</v>
      </c>
      <c r="P16" s="18" t="s">
        <v>40</v>
      </c>
      <c r="T16" s="18" t="s">
        <v>65</v>
      </c>
      <c r="U16" s="19">
        <v>1105964476</v>
      </c>
      <c r="V16" s="20">
        <v>4222540493</v>
      </c>
      <c r="W16" s="20">
        <v>1042915</v>
      </c>
      <c r="X16" s="20">
        <v>12</v>
      </c>
    </row>
    <row r="17" spans="1:24" x14ac:dyDescent="0.2">
      <c r="A17" s="17" t="s">
        <v>91</v>
      </c>
      <c r="B17" s="21" t="s">
        <v>32</v>
      </c>
      <c r="C17" s="17" t="s">
        <v>92</v>
      </c>
      <c r="D17" s="18" t="s">
        <v>93</v>
      </c>
      <c r="E17" s="20">
        <v>156525.54</v>
      </c>
      <c r="F17" s="20">
        <v>5217518</v>
      </c>
      <c r="G17" s="18" t="s">
        <v>40</v>
      </c>
      <c r="H17" s="19" t="s">
        <v>33</v>
      </c>
      <c r="J17" s="18" t="s">
        <v>44</v>
      </c>
      <c r="K17" s="18" t="s">
        <v>38</v>
      </c>
      <c r="L17" s="18" t="s">
        <v>90</v>
      </c>
      <c r="M17" s="18">
        <v>20180921</v>
      </c>
      <c r="Q17" s="18" t="s">
        <v>40</v>
      </c>
      <c r="U17" s="19"/>
      <c r="X17" s="20"/>
    </row>
    <row r="18" spans="1:24" x14ac:dyDescent="0.2">
      <c r="A18" s="17" t="s">
        <v>73</v>
      </c>
      <c r="B18" s="21" t="s">
        <v>32</v>
      </c>
      <c r="C18" s="17" t="s">
        <v>74</v>
      </c>
      <c r="D18" s="18" t="s">
        <v>75</v>
      </c>
      <c r="E18" s="20">
        <v>160768287.36000001</v>
      </c>
      <c r="F18" s="20">
        <v>315231936</v>
      </c>
      <c r="G18" s="18" t="s">
        <v>40</v>
      </c>
      <c r="H18" s="19" t="s">
        <v>47</v>
      </c>
      <c r="J18" s="18" t="s">
        <v>28</v>
      </c>
      <c r="K18" s="18" t="s">
        <v>27</v>
      </c>
      <c r="L18" s="18" t="s">
        <v>72</v>
      </c>
      <c r="M18" s="18">
        <v>20111129</v>
      </c>
      <c r="N18" s="18" t="s">
        <v>51</v>
      </c>
      <c r="Q18" s="18" t="s">
        <v>40</v>
      </c>
      <c r="U18" s="19">
        <v>42502005</v>
      </c>
      <c r="V18" s="20">
        <v>9370393</v>
      </c>
      <c r="W18" s="20">
        <v>5600</v>
      </c>
      <c r="X18" s="20">
        <v>12</v>
      </c>
    </row>
    <row r="19" spans="1:24" x14ac:dyDescent="0.2">
      <c r="A19" s="17" t="s">
        <v>67</v>
      </c>
      <c r="B19" s="17" t="s">
        <v>31</v>
      </c>
      <c r="C19" s="17" t="s">
        <v>68</v>
      </c>
      <c r="D19" s="18" t="s">
        <v>69</v>
      </c>
      <c r="E19" s="20">
        <v>3741142.8</v>
      </c>
      <c r="F19" s="20">
        <v>37411428</v>
      </c>
      <c r="G19" s="18" t="s">
        <v>40</v>
      </c>
      <c r="H19" s="19" t="s">
        <v>55</v>
      </c>
      <c r="J19" s="18" t="s">
        <v>44</v>
      </c>
      <c r="K19" s="18" t="s">
        <v>38</v>
      </c>
      <c r="L19" s="18" t="s">
        <v>39</v>
      </c>
      <c r="M19" s="18">
        <v>20220125</v>
      </c>
      <c r="P19" s="18" t="s">
        <v>40</v>
      </c>
      <c r="Q19" s="18" t="s">
        <v>40</v>
      </c>
      <c r="S19" s="18" t="s">
        <v>57</v>
      </c>
      <c r="T19" s="18"/>
      <c r="U19" s="19">
        <v>119451216</v>
      </c>
      <c r="V19" s="20">
        <v>2861421.5</v>
      </c>
      <c r="W19" s="20">
        <v>19778</v>
      </c>
      <c r="X19" s="20">
        <v>10</v>
      </c>
    </row>
    <row r="20" spans="1:24" x14ac:dyDescent="0.2">
      <c r="A20" s="17" t="s">
        <v>101</v>
      </c>
      <c r="B20" s="21" t="s">
        <v>32</v>
      </c>
      <c r="C20" s="17" t="s">
        <v>118</v>
      </c>
      <c r="D20" s="18" t="s">
        <v>119</v>
      </c>
      <c r="E20" s="20">
        <v>13632738.800000001</v>
      </c>
      <c r="F20" s="20">
        <v>68163694</v>
      </c>
      <c r="G20" s="18" t="s">
        <v>40</v>
      </c>
      <c r="H20" s="19" t="s">
        <v>36</v>
      </c>
      <c r="J20" s="18" t="s">
        <v>44</v>
      </c>
      <c r="K20" s="18" t="s">
        <v>38</v>
      </c>
      <c r="L20" s="18" t="s">
        <v>70</v>
      </c>
      <c r="M20" s="18">
        <v>20250422</v>
      </c>
      <c r="Q20" s="18" t="s">
        <v>40</v>
      </c>
      <c r="R20" s="18" t="s">
        <v>53</v>
      </c>
      <c r="U20" s="19">
        <v>2319623</v>
      </c>
      <c r="V20" s="20">
        <v>443827</v>
      </c>
      <c r="W20" s="20">
        <v>424</v>
      </c>
      <c r="X20" s="20">
        <v>9</v>
      </c>
    </row>
    <row r="21" spans="1:24" x14ac:dyDescent="0.2">
      <c r="A21" s="17" t="s">
        <v>105</v>
      </c>
      <c r="B21" s="21" t="s">
        <v>32</v>
      </c>
      <c r="C21" s="17" t="s">
        <v>116</v>
      </c>
      <c r="D21" s="18" t="s">
        <v>117</v>
      </c>
      <c r="E21" s="20">
        <v>19651472.16</v>
      </c>
      <c r="F21" s="20">
        <v>40940567</v>
      </c>
      <c r="G21" s="18" t="s">
        <v>40</v>
      </c>
      <c r="H21" s="19" t="s">
        <v>30</v>
      </c>
      <c r="J21" s="18" t="s">
        <v>49</v>
      </c>
      <c r="K21" s="18" t="s">
        <v>27</v>
      </c>
      <c r="L21" s="18" t="s">
        <v>70</v>
      </c>
      <c r="M21" s="18">
        <v>20250225</v>
      </c>
      <c r="Q21" s="18" t="s">
        <v>40</v>
      </c>
      <c r="T21" s="19" t="s">
        <v>46</v>
      </c>
      <c r="U21" s="19">
        <v>1885413</v>
      </c>
      <c r="V21" s="20">
        <v>1068789</v>
      </c>
      <c r="W21" s="20">
        <v>753</v>
      </c>
      <c r="X21" s="20">
        <v>11</v>
      </c>
    </row>
    <row r="22" spans="1:24" x14ac:dyDescent="0.2">
      <c r="A22" s="17" t="s">
        <v>88</v>
      </c>
      <c r="B22" s="21" t="s">
        <v>32</v>
      </c>
      <c r="C22" s="17" t="s">
        <v>89</v>
      </c>
      <c r="D22" s="18" t="s">
        <v>120</v>
      </c>
      <c r="E22" s="20">
        <v>55147889.579999998</v>
      </c>
      <c r="F22" s="20">
        <v>131304499</v>
      </c>
      <c r="G22" s="18" t="s">
        <v>40</v>
      </c>
      <c r="H22" s="19" t="s">
        <v>30</v>
      </c>
      <c r="J22" s="18" t="s">
        <v>44</v>
      </c>
      <c r="K22" s="18" t="s">
        <v>38</v>
      </c>
      <c r="L22" s="18" t="s">
        <v>38</v>
      </c>
      <c r="M22" s="18">
        <v>20150702</v>
      </c>
      <c r="T22" s="19" t="s">
        <v>46</v>
      </c>
      <c r="U22" s="19">
        <v>3685232</v>
      </c>
      <c r="V22" s="20">
        <v>1018456.5</v>
      </c>
      <c r="W22" s="20">
        <v>1695</v>
      </c>
      <c r="X22" s="20">
        <v>12</v>
      </c>
    </row>
    <row r="23" spans="1:24" x14ac:dyDescent="0.2">
      <c r="A23" s="17" t="s">
        <v>126</v>
      </c>
      <c r="B23" s="21" t="s">
        <v>32</v>
      </c>
      <c r="C23" s="17" t="s">
        <v>127</v>
      </c>
      <c r="D23" s="18" t="s">
        <v>128</v>
      </c>
      <c r="E23" s="20">
        <v>14433000</v>
      </c>
      <c r="F23" s="20">
        <v>84900000</v>
      </c>
      <c r="G23" s="18" t="s">
        <v>40</v>
      </c>
      <c r="H23" s="19" t="s">
        <v>55</v>
      </c>
      <c r="J23" s="18" t="s">
        <v>44</v>
      </c>
      <c r="K23" s="18" t="s">
        <v>38</v>
      </c>
      <c r="L23" s="18" t="s">
        <v>70</v>
      </c>
      <c r="M23" s="18">
        <v>20251027</v>
      </c>
      <c r="Q23" s="18" t="s">
        <v>40</v>
      </c>
      <c r="S23" s="18" t="s">
        <v>56</v>
      </c>
      <c r="U23" s="19">
        <v>101000</v>
      </c>
      <c r="V23" s="20">
        <v>19550.5</v>
      </c>
      <c r="W23" s="20">
        <v>23</v>
      </c>
      <c r="X23" s="20">
        <v>2</v>
      </c>
    </row>
    <row r="24" spans="1:24" x14ac:dyDescent="0.2">
      <c r="A24" s="17" t="s">
        <v>82</v>
      </c>
      <c r="B24" s="21" t="s">
        <v>32</v>
      </c>
      <c r="C24" s="17" t="s">
        <v>83</v>
      </c>
      <c r="D24" s="18" t="s">
        <v>84</v>
      </c>
      <c r="E24" s="20">
        <v>59849687.700000003</v>
      </c>
      <c r="F24" s="20">
        <v>90681345</v>
      </c>
      <c r="G24" s="18" t="s">
        <v>40</v>
      </c>
      <c r="H24" s="19" t="s">
        <v>55</v>
      </c>
      <c r="J24" s="18" t="s">
        <v>44</v>
      </c>
      <c r="K24" s="18" t="s">
        <v>38</v>
      </c>
      <c r="L24" s="18" t="s">
        <v>72</v>
      </c>
      <c r="M24" s="18">
        <v>20220622</v>
      </c>
      <c r="O24" s="18" t="s">
        <v>54</v>
      </c>
      <c r="Q24" s="18" t="s">
        <v>40</v>
      </c>
      <c r="S24" s="18" t="s">
        <v>56</v>
      </c>
      <c r="U24" s="19">
        <v>10145296</v>
      </c>
      <c r="V24" s="20">
        <v>7830086</v>
      </c>
      <c r="W24" s="20">
        <v>3866</v>
      </c>
      <c r="X24" s="20">
        <v>12</v>
      </c>
    </row>
    <row r="25" spans="1:24" x14ac:dyDescent="0.2">
      <c r="A25" s="17" t="s">
        <v>98</v>
      </c>
      <c r="B25" s="21" t="s">
        <v>32</v>
      </c>
      <c r="C25" s="17" t="s">
        <v>99</v>
      </c>
      <c r="D25" s="18" t="s">
        <v>100</v>
      </c>
      <c r="E25" s="20">
        <v>1372858.68</v>
      </c>
      <c r="F25" s="20">
        <v>11440489</v>
      </c>
      <c r="G25" s="18" t="s">
        <v>40</v>
      </c>
      <c r="H25" s="19" t="s">
        <v>36</v>
      </c>
      <c r="J25" s="18" t="s">
        <v>37</v>
      </c>
      <c r="K25" s="18" t="s">
        <v>27</v>
      </c>
      <c r="L25" s="18" t="s">
        <v>70</v>
      </c>
      <c r="M25" s="18">
        <v>20220804</v>
      </c>
      <c r="Q25" s="18" t="s">
        <v>40</v>
      </c>
      <c r="R25" s="18" t="s">
        <v>53</v>
      </c>
      <c r="U25" s="19">
        <v>292132</v>
      </c>
      <c r="V25" s="20">
        <v>40157</v>
      </c>
      <c r="W25" s="20">
        <v>34</v>
      </c>
      <c r="X25" s="20">
        <v>2</v>
      </c>
    </row>
    <row r="26" spans="1:24" x14ac:dyDescent="0.2">
      <c r="A26" s="17" t="s">
        <v>112</v>
      </c>
      <c r="B26" s="21" t="s">
        <v>32</v>
      </c>
      <c r="C26" s="17" t="s">
        <v>129</v>
      </c>
      <c r="D26" s="18" t="s">
        <v>130</v>
      </c>
      <c r="E26" s="20">
        <v>9063806.1999999993</v>
      </c>
      <c r="F26" s="20">
        <v>45319031</v>
      </c>
      <c r="G26" s="18" t="s">
        <v>40</v>
      </c>
      <c r="H26" s="19" t="s">
        <v>55</v>
      </c>
      <c r="J26" s="18" t="s">
        <v>44</v>
      </c>
      <c r="K26" s="18" t="s">
        <v>38</v>
      </c>
      <c r="L26" s="18" t="s">
        <v>70</v>
      </c>
      <c r="M26" s="18">
        <v>20250904</v>
      </c>
      <c r="Q26" s="18" t="s">
        <v>40</v>
      </c>
      <c r="S26" s="18" t="s">
        <v>131</v>
      </c>
      <c r="U26" s="19">
        <v>1141863</v>
      </c>
      <c r="V26" s="20">
        <v>574951.5</v>
      </c>
      <c r="W26" s="20">
        <v>229</v>
      </c>
      <c r="X26" s="20">
        <v>4</v>
      </c>
    </row>
    <row r="27" spans="1:24" x14ac:dyDescent="0.2">
      <c r="A27" s="17" t="s">
        <v>113</v>
      </c>
      <c r="B27" s="21" t="s">
        <v>32</v>
      </c>
      <c r="C27" s="17" t="s">
        <v>114</v>
      </c>
      <c r="D27" s="18" t="s">
        <v>115</v>
      </c>
      <c r="E27" s="20">
        <v>336000</v>
      </c>
      <c r="F27" s="20">
        <v>5600000</v>
      </c>
      <c r="G27" s="18" t="s">
        <v>40</v>
      </c>
      <c r="H27" s="19" t="s">
        <v>33</v>
      </c>
      <c r="J27" s="18" t="s">
        <v>37</v>
      </c>
      <c r="K27" s="18" t="s">
        <v>27</v>
      </c>
      <c r="L27" s="18" t="s">
        <v>90</v>
      </c>
      <c r="M27" s="18">
        <v>20220412</v>
      </c>
      <c r="Q27" s="18" t="s">
        <v>40</v>
      </c>
      <c r="U27" s="19">
        <v>110500</v>
      </c>
      <c r="V27" s="20">
        <v>10260</v>
      </c>
      <c r="W27" s="20">
        <v>9</v>
      </c>
      <c r="X27" s="20">
        <v>4</v>
      </c>
    </row>
    <row r="28" spans="1:24" x14ac:dyDescent="0.2">
      <c r="A28" s="17" t="s">
        <v>97</v>
      </c>
      <c r="B28" s="21" t="s">
        <v>32</v>
      </c>
      <c r="C28" s="17" t="s">
        <v>142</v>
      </c>
      <c r="D28" s="18" t="s">
        <v>143</v>
      </c>
      <c r="E28" s="20">
        <v>425774</v>
      </c>
      <c r="F28" s="20">
        <v>6562900</v>
      </c>
      <c r="G28" s="18" t="s">
        <v>40</v>
      </c>
      <c r="H28" s="19" t="s">
        <v>33</v>
      </c>
      <c r="J28" s="18" t="s">
        <v>44</v>
      </c>
      <c r="K28" s="18" t="s">
        <v>38</v>
      </c>
      <c r="L28" s="18" t="s">
        <v>90</v>
      </c>
      <c r="M28" s="18">
        <v>20190313</v>
      </c>
      <c r="Q28" s="18" t="s">
        <v>40</v>
      </c>
      <c r="U28" s="19">
        <v>147702</v>
      </c>
      <c r="V28" s="20">
        <v>10477.5</v>
      </c>
      <c r="W28" s="20">
        <v>48</v>
      </c>
      <c r="X28" s="20">
        <v>4</v>
      </c>
    </row>
    <row r="29" spans="1:24" x14ac:dyDescent="0.2">
      <c r="A29" s="17" t="s">
        <v>102</v>
      </c>
      <c r="B29" s="21" t="s">
        <v>32</v>
      </c>
      <c r="C29" s="17" t="s">
        <v>103</v>
      </c>
      <c r="D29" s="18" t="s">
        <v>104</v>
      </c>
      <c r="E29" s="20">
        <v>3569943.02</v>
      </c>
      <c r="F29" s="20">
        <v>25499593</v>
      </c>
      <c r="G29" s="18" t="s">
        <v>40</v>
      </c>
      <c r="H29" s="19" t="s">
        <v>30</v>
      </c>
      <c r="J29" s="18" t="s">
        <v>44</v>
      </c>
      <c r="K29" s="18" t="s">
        <v>38</v>
      </c>
      <c r="L29" s="18" t="s">
        <v>70</v>
      </c>
      <c r="M29" s="18">
        <v>20220714</v>
      </c>
      <c r="Q29" s="18" t="s">
        <v>40</v>
      </c>
      <c r="T29" s="19" t="s">
        <v>46</v>
      </c>
      <c r="U29" s="19">
        <v>26375865</v>
      </c>
      <c r="V29" s="20">
        <v>6006579</v>
      </c>
      <c r="W29" s="20">
        <v>2507</v>
      </c>
      <c r="X29" s="20">
        <v>12</v>
      </c>
    </row>
    <row r="30" spans="1:24" x14ac:dyDescent="0.2">
      <c r="A30" s="17" t="s">
        <v>79</v>
      </c>
      <c r="B30" s="21" t="s">
        <v>32</v>
      </c>
      <c r="C30" s="17" t="s">
        <v>80</v>
      </c>
      <c r="D30" s="18" t="s">
        <v>81</v>
      </c>
      <c r="E30" s="20">
        <v>577683.04500000004</v>
      </c>
      <c r="F30" s="20">
        <v>3984021</v>
      </c>
      <c r="G30" s="18" t="s">
        <v>40</v>
      </c>
      <c r="H30" s="19" t="s">
        <v>55</v>
      </c>
      <c r="J30" s="18" t="s">
        <v>44</v>
      </c>
      <c r="K30" s="18" t="s">
        <v>38</v>
      </c>
      <c r="L30" s="18" t="s">
        <v>72</v>
      </c>
      <c r="M30" s="18">
        <v>20160310</v>
      </c>
      <c r="S30" s="18" t="s">
        <v>57</v>
      </c>
      <c r="U30" s="19">
        <v>317551</v>
      </c>
      <c r="V30" s="20">
        <v>62866</v>
      </c>
      <c r="W30" s="20">
        <v>400</v>
      </c>
      <c r="X30" s="20">
        <v>8</v>
      </c>
    </row>
    <row r="31" spans="1:24" x14ac:dyDescent="0.2">
      <c r="A31" s="17" t="s">
        <v>121</v>
      </c>
      <c r="B31" s="21" t="s">
        <v>32</v>
      </c>
      <c r="C31" s="17" t="s">
        <v>122</v>
      </c>
      <c r="D31" s="18" t="s">
        <v>123</v>
      </c>
      <c r="E31" s="20">
        <v>20080005</v>
      </c>
      <c r="F31" s="20">
        <v>66933350</v>
      </c>
      <c r="G31" s="18" t="s">
        <v>40</v>
      </c>
      <c r="H31" s="19" t="s">
        <v>55</v>
      </c>
      <c r="J31" s="18" t="s">
        <v>44</v>
      </c>
      <c r="K31" s="18" t="s">
        <v>38</v>
      </c>
      <c r="L31" s="18" t="s">
        <v>124</v>
      </c>
      <c r="M31" s="18">
        <v>20250731</v>
      </c>
      <c r="S31" s="18" t="s">
        <v>125</v>
      </c>
      <c r="U31" s="19">
        <v>2089276</v>
      </c>
      <c r="V31" s="20">
        <v>754990</v>
      </c>
      <c r="W31" s="20">
        <v>395</v>
      </c>
      <c r="X31" s="20">
        <v>6</v>
      </c>
    </row>
    <row r="32" spans="1:24" x14ac:dyDescent="0.2">
      <c r="A32" s="17" t="s">
        <v>76</v>
      </c>
      <c r="B32" s="21" t="s">
        <v>32</v>
      </c>
      <c r="C32" s="17" t="s">
        <v>77</v>
      </c>
      <c r="D32" s="18" t="s">
        <v>78</v>
      </c>
      <c r="E32" s="20">
        <v>446355.99</v>
      </c>
      <c r="F32" s="20">
        <v>14878533</v>
      </c>
      <c r="G32" s="18" t="s">
        <v>40</v>
      </c>
      <c r="H32" s="19" t="s">
        <v>30</v>
      </c>
      <c r="I32" s="18" t="s">
        <v>48</v>
      </c>
      <c r="J32" s="18" t="s">
        <v>44</v>
      </c>
      <c r="K32" s="18" t="s">
        <v>38</v>
      </c>
      <c r="L32" s="18" t="s">
        <v>71</v>
      </c>
      <c r="M32" s="18">
        <v>20190319</v>
      </c>
      <c r="Q32" s="18" t="s">
        <v>40</v>
      </c>
      <c r="T32" s="19" t="s">
        <v>61</v>
      </c>
      <c r="U32" s="19">
        <v>18984527</v>
      </c>
      <c r="V32" s="20">
        <v>122905</v>
      </c>
      <c r="W32" s="20">
        <v>729</v>
      </c>
      <c r="X32" s="20">
        <v>12</v>
      </c>
    </row>
    <row r="33" spans="1:24" x14ac:dyDescent="0.2">
      <c r="A33" s="17" t="s">
        <v>109</v>
      </c>
      <c r="B33" s="21" t="s">
        <v>32</v>
      </c>
      <c r="C33" s="17" t="s">
        <v>110</v>
      </c>
      <c r="D33" s="18" t="s">
        <v>111</v>
      </c>
      <c r="E33" s="20">
        <v>1037156.35</v>
      </c>
      <c r="F33" s="20">
        <v>207431270</v>
      </c>
      <c r="G33" s="18" t="s">
        <v>40</v>
      </c>
      <c r="H33" s="19" t="s">
        <v>30</v>
      </c>
      <c r="I33" s="18" t="s">
        <v>34</v>
      </c>
      <c r="J33" s="18" t="s">
        <v>44</v>
      </c>
      <c r="K33" s="18" t="s">
        <v>38</v>
      </c>
      <c r="L33" s="18" t="s">
        <v>38</v>
      </c>
      <c r="M33" s="18">
        <v>20211130</v>
      </c>
      <c r="T33" s="19" t="s">
        <v>65</v>
      </c>
      <c r="U33" s="19">
        <v>25445581</v>
      </c>
      <c r="V33" s="20">
        <v>494441</v>
      </c>
      <c r="W33" s="20">
        <v>865</v>
      </c>
      <c r="X33" s="20">
        <v>10</v>
      </c>
    </row>
    <row r="34" spans="1:24" x14ac:dyDescent="0.2">
      <c r="A34" s="17" t="s">
        <v>85</v>
      </c>
      <c r="B34" s="21" t="s">
        <v>32</v>
      </c>
      <c r="C34" s="17" t="s">
        <v>86</v>
      </c>
      <c r="D34" s="18" t="s">
        <v>87</v>
      </c>
      <c r="E34" s="20">
        <v>120953222.40000001</v>
      </c>
      <c r="F34" s="20">
        <v>100794352</v>
      </c>
      <c r="G34" s="18" t="s">
        <v>40</v>
      </c>
      <c r="H34" s="19" t="s">
        <v>30</v>
      </c>
      <c r="J34" s="18" t="s">
        <v>44</v>
      </c>
      <c r="K34" s="18" t="s">
        <v>38</v>
      </c>
      <c r="L34" s="18" t="s">
        <v>71</v>
      </c>
      <c r="M34" s="18">
        <v>20190903</v>
      </c>
      <c r="Q34" s="18" t="s">
        <v>40</v>
      </c>
      <c r="T34" s="19" t="s">
        <v>46</v>
      </c>
      <c r="U34" s="19">
        <v>79363949</v>
      </c>
      <c r="V34" s="20">
        <v>105752096.5</v>
      </c>
      <c r="W34" s="20">
        <v>60680</v>
      </c>
      <c r="X34" s="20">
        <v>12</v>
      </c>
    </row>
  </sheetData>
  <autoFilter ref="A10:X34" xr:uid="{00000000-0009-0000-0000-000001000000}">
    <sortState xmlns:xlrd2="http://schemas.microsoft.com/office/spreadsheetml/2017/richdata2" ref="A11:X34">
      <sortCondition ref="C10:C34"/>
    </sortState>
  </autoFilter>
  <sortState xmlns:xlrd2="http://schemas.microsoft.com/office/spreadsheetml/2017/richdata2" ref="A8:BS1529">
    <sortCondition sortBy="cellColor" ref="N8:N1513" dxfId="0"/>
  </sortState>
  <phoneticPr fontId="5"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TSX TSXV Israel December 2025</vt:lpstr>
      <vt:lpstr>TSX_2012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2026-01-23T22:08:11Z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